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<sst xmlns="http://schemas.openxmlformats.org/spreadsheetml/2006/main" count="1030" uniqueCount="331">
  <si>
    <t>拟录取专业名称</t>
  </si>
  <si>
    <t>指导教师</t>
  </si>
  <si>
    <t>准考证号</t>
  </si>
  <si>
    <t>考生姓名</t>
  </si>
  <si>
    <t>性别</t>
  </si>
  <si>
    <t>初试成绩</t>
  </si>
  <si>
    <t>复试成绩</t>
  </si>
  <si>
    <t>总成绩</t>
  </si>
  <si>
    <t>四六级通过情况</t>
  </si>
  <si>
    <t>总成绩排名</t>
  </si>
  <si>
    <t>拟录取类别</t>
  </si>
  <si>
    <t>享受基本奖学金等级</t>
  </si>
  <si>
    <t>所在单位</t>
  </si>
  <si>
    <t>是否调档</t>
  </si>
  <si>
    <t>备注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</si>
  <si>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</si>
  <si>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</si>
  <si>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</si>
  <si>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</si>
  <si>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</si>
  <si>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</si>
  <si>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</si>
  <si>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</si>
  <si>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（非在职研究生填写档案所在单位；在职研究生填写工作单位）</t>
  </si>
  <si>
    <t>作物栽培学与耕作学</t>
  </si>
  <si>
    <t>李军</t>
  </si>
  <si>
    <t>107120107126254</t>
  </si>
  <si>
    <t>曹裕</t>
  </si>
  <si>
    <t>男</t>
  </si>
  <si>
    <t>六级</t>
  </si>
  <si>
    <t>非在职</t>
  </si>
  <si>
    <t>一等</t>
  </si>
  <si>
    <t>西北农林科技大学</t>
  </si>
  <si>
    <t>是</t>
  </si>
  <si>
    <t>107120107126256</t>
  </si>
  <si>
    <t>程科</t>
  </si>
  <si>
    <t>杨改河</t>
  </si>
  <si>
    <t>107120107126257</t>
  </si>
  <si>
    <t>李昌珍</t>
  </si>
  <si>
    <t>女</t>
  </si>
  <si>
    <t>贾志宽</t>
  </si>
  <si>
    <t>107120107126259</t>
  </si>
  <si>
    <t>吴 杨</t>
  </si>
  <si>
    <t>海江波</t>
  </si>
  <si>
    <t>107120107126255</t>
  </si>
  <si>
    <t>岳忠娜</t>
  </si>
  <si>
    <t>刘孟君</t>
  </si>
  <si>
    <t>107120107126258</t>
  </si>
  <si>
    <t>张艳</t>
  </si>
  <si>
    <t>冯佰利</t>
  </si>
  <si>
    <t>107120107126260</t>
  </si>
  <si>
    <t>周瑜</t>
  </si>
  <si>
    <t>温晓霞</t>
  </si>
  <si>
    <t>100190062015147</t>
  </si>
  <si>
    <t>李长江</t>
  </si>
  <si>
    <t>四级</t>
  </si>
  <si>
    <t>甘肃农业大学</t>
  </si>
  <si>
    <t>107120134011367</t>
  </si>
  <si>
    <t>丁静</t>
  </si>
  <si>
    <t>安徽农业大学</t>
  </si>
  <si>
    <t>张保军</t>
  </si>
  <si>
    <t>107120162061364</t>
  </si>
  <si>
    <t>何甜</t>
  </si>
  <si>
    <t>王长发</t>
  </si>
  <si>
    <t>821010530296838</t>
  </si>
  <si>
    <t>董宝婧</t>
  </si>
  <si>
    <t>二等</t>
  </si>
  <si>
    <t>云南农业大学</t>
  </si>
  <si>
    <t>103350009160497</t>
  </si>
  <si>
    <t>孙智广</t>
  </si>
  <si>
    <t>107120161150306</t>
  </si>
  <si>
    <t>邴昊阳</t>
  </si>
  <si>
    <t>高小丽</t>
  </si>
  <si>
    <t>801290000000045</t>
  </si>
  <si>
    <t>崔雯雯</t>
  </si>
  <si>
    <t>100190015022041</t>
  </si>
  <si>
    <t>冯金凤</t>
  </si>
  <si>
    <t>内蒙古农业大学</t>
  </si>
  <si>
    <t>廖允成</t>
  </si>
  <si>
    <t>100190023062625</t>
  </si>
  <si>
    <t>林杰</t>
  </si>
  <si>
    <t>东北农业大学</t>
  </si>
  <si>
    <t>郝明德</t>
  </si>
  <si>
    <t>107120115021040</t>
  </si>
  <si>
    <t>鲍艳杰</t>
  </si>
  <si>
    <t>无</t>
  </si>
  <si>
    <t>内蒙古科技大学</t>
  </si>
  <si>
    <t>冯永忠</t>
  </si>
  <si>
    <t>821010370293382</t>
  </si>
  <si>
    <t>张婷婷</t>
  </si>
  <si>
    <t>青岛农业大学</t>
  </si>
  <si>
    <t>107120114041365</t>
  </si>
  <si>
    <t>眭彦伟</t>
  </si>
  <si>
    <t>山西农业大学</t>
  </si>
  <si>
    <t>作物遗传育种</t>
  </si>
  <si>
    <t>宋卫宁</t>
  </si>
  <si>
    <t>107120107126268</t>
  </si>
  <si>
    <t>范丁丁</t>
  </si>
  <si>
    <t>喻树迅</t>
  </si>
  <si>
    <t>107120107126270</t>
  </si>
  <si>
    <t>黄娟</t>
  </si>
  <si>
    <t>吉万全</t>
  </si>
  <si>
    <t>107120107126271</t>
  </si>
  <si>
    <t>李浩</t>
  </si>
  <si>
    <t>胡银岗</t>
  </si>
  <si>
    <t>107120107126265</t>
  </si>
  <si>
    <t>刘彩云</t>
  </si>
  <si>
    <t>喻树讯</t>
  </si>
  <si>
    <t>107120107126262</t>
  </si>
  <si>
    <t>刘记</t>
  </si>
  <si>
    <t>陈新宏</t>
  </si>
  <si>
    <t>107120107126263</t>
  </si>
  <si>
    <t>马琳</t>
  </si>
  <si>
    <t>董振生</t>
  </si>
  <si>
    <t>107120107126261</t>
  </si>
  <si>
    <t>孟倩</t>
  </si>
  <si>
    <t>闵东红</t>
  </si>
  <si>
    <t>107120107126264</t>
  </si>
  <si>
    <t>薛飞洋</t>
  </si>
  <si>
    <t>107120107126267</t>
  </si>
  <si>
    <t>杨志远</t>
  </si>
  <si>
    <t>107120107126269</t>
  </si>
  <si>
    <t>余婷</t>
  </si>
  <si>
    <t>107120107126266</t>
  </si>
  <si>
    <t>张晓红</t>
  </si>
  <si>
    <t>107120122071377</t>
  </si>
  <si>
    <t>邓平川</t>
  </si>
  <si>
    <t>吉林农业大学</t>
  </si>
  <si>
    <t>高翔</t>
  </si>
  <si>
    <t>107120151121387</t>
  </si>
  <si>
    <t>胡翠花</t>
  </si>
  <si>
    <t>四川农业大学</t>
  </si>
  <si>
    <t>107120137091376</t>
  </si>
  <si>
    <t>邓欣</t>
  </si>
  <si>
    <t>山东农业大学</t>
  </si>
  <si>
    <t>李学军</t>
  </si>
  <si>
    <t>107120164011382</t>
  </si>
  <si>
    <t>吴青霞</t>
  </si>
  <si>
    <t>宁夏大学</t>
  </si>
  <si>
    <t>胡银刚</t>
  </si>
  <si>
    <t>107120161150312</t>
  </si>
  <si>
    <t>田龙</t>
  </si>
  <si>
    <t>107120113061384</t>
  </si>
  <si>
    <t>要燕杰</t>
  </si>
  <si>
    <t>河北农业大学</t>
  </si>
  <si>
    <t>胡胜武</t>
  </si>
  <si>
    <t>107120161150311</t>
  </si>
  <si>
    <t>信晓阳</t>
  </si>
  <si>
    <t>奚亚军</t>
  </si>
  <si>
    <t>107120114041112</t>
  </si>
  <si>
    <t>卜斌</t>
  </si>
  <si>
    <t>韩德俊</t>
  </si>
  <si>
    <t>107120161150313</t>
  </si>
  <si>
    <t>杨乐</t>
  </si>
  <si>
    <t>107120113061388</t>
  </si>
  <si>
    <t>杨芮</t>
  </si>
  <si>
    <t>张晓科</t>
  </si>
  <si>
    <t>100190037063682</t>
  </si>
  <si>
    <t>鞠丽萍</t>
  </si>
  <si>
    <t>鲁东大学</t>
  </si>
  <si>
    <t>104890520220467</t>
  </si>
  <si>
    <t>李艳阳</t>
  </si>
  <si>
    <t>长江大学</t>
  </si>
  <si>
    <t>刘曙东</t>
  </si>
  <si>
    <t>107120165061079</t>
  </si>
  <si>
    <t>李华</t>
  </si>
  <si>
    <t>新疆师范大学</t>
  </si>
  <si>
    <t>胡希远</t>
  </si>
  <si>
    <t>107120161150307</t>
  </si>
  <si>
    <t>沈琨仑</t>
  </si>
  <si>
    <t>薛吉全</t>
  </si>
  <si>
    <t>107120113061369</t>
  </si>
  <si>
    <t>郭艳萍</t>
  </si>
  <si>
    <t>陕西省渭南市人才中心</t>
  </si>
  <si>
    <t>107120141211381</t>
  </si>
  <si>
    <t>张斌</t>
  </si>
  <si>
    <t>河南农业大学</t>
  </si>
  <si>
    <t>马翎健</t>
  </si>
  <si>
    <t>107120114041375</t>
  </si>
  <si>
    <t>马小飞</t>
  </si>
  <si>
    <t>孙道杰</t>
  </si>
  <si>
    <t>107120142111374</t>
  </si>
  <si>
    <t>李法计</t>
  </si>
  <si>
    <t>105580223300085</t>
  </si>
  <si>
    <t>杨丽华</t>
  </si>
  <si>
    <t>马守才</t>
  </si>
  <si>
    <t>801000000000351</t>
  </si>
  <si>
    <t>毕晓静</t>
  </si>
  <si>
    <t>山东师范大学</t>
  </si>
  <si>
    <t>107120161150314</t>
  </si>
  <si>
    <t>王轩</t>
  </si>
  <si>
    <t>106100071009062</t>
  </si>
  <si>
    <t>宋全昊</t>
  </si>
  <si>
    <t>河南师范大学</t>
  </si>
  <si>
    <t>陈耀锋</t>
  </si>
  <si>
    <t>107120134061383</t>
  </si>
  <si>
    <t>陈学虎</t>
  </si>
  <si>
    <t>淮北煤炭师范学院</t>
  </si>
  <si>
    <t>张改生</t>
  </si>
  <si>
    <t>107120137021372</t>
  </si>
  <si>
    <t>车会学</t>
  </si>
  <si>
    <t>107180115016511</t>
  </si>
  <si>
    <t>刘菲</t>
  </si>
  <si>
    <t>内蒙古师范大学</t>
  </si>
  <si>
    <t>101450000006094</t>
  </si>
  <si>
    <t>史秀秀</t>
  </si>
  <si>
    <t>山东理工大学</t>
  </si>
  <si>
    <t>俄语</t>
  </si>
  <si>
    <t>100190013011317</t>
  </si>
  <si>
    <t>杨晓钦</t>
  </si>
  <si>
    <t>104220510002670</t>
  </si>
  <si>
    <t>李锡花</t>
  </si>
  <si>
    <t>107120123171370</t>
  </si>
  <si>
    <t>刘紫垠</t>
  </si>
  <si>
    <t>107120115231385</t>
  </si>
  <si>
    <t>南文智</t>
  </si>
  <si>
    <t>内蒙古民族大学</t>
  </si>
  <si>
    <t>100190061065087</t>
  </si>
  <si>
    <t>胡富亮</t>
  </si>
  <si>
    <t>100190051014866</t>
  </si>
  <si>
    <t>刘培勋</t>
  </si>
  <si>
    <t>102840213006676</t>
  </si>
  <si>
    <t>田芳慧</t>
  </si>
  <si>
    <t>821010370293834</t>
  </si>
  <si>
    <t>陈阳</t>
  </si>
  <si>
    <t>杨引福</t>
  </si>
  <si>
    <t>821010220793168</t>
  </si>
  <si>
    <t>王玉莹</t>
  </si>
  <si>
    <t>821010130683257</t>
  </si>
  <si>
    <t>李盼松</t>
  </si>
  <si>
    <t>107120162061386</t>
  </si>
  <si>
    <t>杨兴圣</t>
  </si>
  <si>
    <t>宋喜悦</t>
  </si>
  <si>
    <t>100550000001135</t>
  </si>
  <si>
    <t>胡周波</t>
  </si>
  <si>
    <t>天津农学院</t>
  </si>
  <si>
    <t>100190062015155</t>
  </si>
  <si>
    <t>钱焕焕</t>
  </si>
  <si>
    <t>员海燕</t>
  </si>
  <si>
    <t>104230520007099</t>
  </si>
  <si>
    <t>徐学亮</t>
  </si>
  <si>
    <t>100190061015040</t>
  </si>
  <si>
    <t>史静东</t>
  </si>
  <si>
    <t>800010105000125</t>
  </si>
  <si>
    <t>李晓兴</t>
  </si>
  <si>
    <t>中国海洋大学</t>
  </si>
  <si>
    <t>徐爱遐</t>
  </si>
  <si>
    <t>800010103000151</t>
  </si>
  <si>
    <t>班元元</t>
  </si>
  <si>
    <t>郑州市人才交流中心</t>
  </si>
  <si>
    <t>107120161150361</t>
  </si>
  <si>
    <t>邱亨池</t>
  </si>
  <si>
    <t>100190061015043</t>
  </si>
  <si>
    <t>王会强</t>
  </si>
  <si>
    <t>107120161150309</t>
  </si>
  <si>
    <t>苟红亮</t>
  </si>
  <si>
    <t>宝鸡市人事局</t>
  </si>
  <si>
    <t>821010611599062</t>
  </si>
  <si>
    <t>杨林</t>
  </si>
  <si>
    <t>100190014011757</t>
  </si>
  <si>
    <t>何秀平</t>
  </si>
  <si>
    <t>100190053015007</t>
  </si>
  <si>
    <t>赵雪晶</t>
  </si>
  <si>
    <t>玉溪师范学院</t>
  </si>
  <si>
    <t>105040102391795</t>
  </si>
  <si>
    <t>徐磊</t>
  </si>
  <si>
    <t>100190051014870</t>
  </si>
  <si>
    <t>张帆</t>
  </si>
  <si>
    <t>★植物资源学</t>
  </si>
  <si>
    <t>邱凌</t>
  </si>
  <si>
    <t>107120114091391</t>
  </si>
  <si>
    <t>许绍香</t>
  </si>
  <si>
    <t>山西大同大学</t>
  </si>
  <si>
    <t>107120137131056</t>
  </si>
  <si>
    <t>孙全平</t>
  </si>
  <si>
    <t>山东临沂师范学院</t>
  </si>
  <si>
    <t>107120113041398</t>
  </si>
  <si>
    <t>马淑蓉</t>
  </si>
  <si>
    <t>河北工程大学</t>
  </si>
  <si>
    <t>韩清芳</t>
  </si>
  <si>
    <t>801290000000044</t>
  </si>
  <si>
    <t>王智威</t>
  </si>
  <si>
    <t>107120137291067</t>
  </si>
  <si>
    <t>张月荣</t>
  </si>
  <si>
    <t>菏泽学院</t>
  </si>
  <si>
    <t>800010162000005</t>
  </si>
  <si>
    <t>王鹏姬</t>
  </si>
  <si>
    <t>107120165061037</t>
  </si>
  <si>
    <t>杨秋歌</t>
  </si>
  <si>
    <t>10055033312008</t>
  </si>
  <si>
    <t>井良霄</t>
  </si>
  <si>
    <t>107120114061434</t>
  </si>
  <si>
    <t>李云</t>
  </si>
  <si>
    <t>山西师范大学</t>
  </si>
  <si>
    <t>107120115011053</t>
  </si>
  <si>
    <t>张春</t>
  </si>
  <si>
    <t>★种子工程</t>
  </si>
  <si>
    <t>107120137021394</t>
  </si>
  <si>
    <t>宋齐鲁</t>
  </si>
  <si>
    <t>张正茂</t>
  </si>
  <si>
    <t>107120151131038</t>
  </si>
  <si>
    <t>刘玉秀</t>
  </si>
  <si>
    <t>绵阳师范学院</t>
  </si>
  <si>
    <t>107120162061393</t>
  </si>
  <si>
    <t>金秀锋</t>
  </si>
  <si>
    <t>107120141031466</t>
  </si>
  <si>
    <t>宋兵兵</t>
  </si>
  <si>
    <t>河南科技大学</t>
  </si>
  <si>
    <t>107120113071453</t>
  </si>
  <si>
    <t>高辉明</t>
  </si>
  <si>
    <t>河北北方学院</t>
  </si>
  <si>
    <t>107120161150316</t>
  </si>
  <si>
    <t>张永刚</t>
  </si>
  <si>
    <t>延安大学</t>
  </si>
  <si>
    <t>821010210599630</t>
  </si>
  <si>
    <t>高正</t>
  </si>
  <si>
    <t>沈阳农业大学</t>
  </si>
  <si>
    <t>100190023012517</t>
  </si>
  <si>
    <t>李艳丽</t>
  </si>
  <si>
    <t>作物领域</t>
  </si>
  <si>
    <t>张睿</t>
  </si>
  <si>
    <t>107120261150472</t>
  </si>
  <si>
    <t>文娟</t>
  </si>
  <si>
    <t>非在职</t>
  </si>
  <si>
    <t>宝鸡市凤县人事局</t>
  </si>
  <si>
    <t>是</t>
  </si>
  <si>
    <r>
      <t>注：</t>
    </r>
    <r>
      <rPr>
        <sz val="10"/>
        <color indexed="8"/>
        <rFont val="宋体"/>
        <family val="0"/>
      </rPr>
      <t xml:space="preserve"> 1.“拟录取类别”栏填在职或非在职；享受基本奖学金等级填写一等、二等或无。</t>
    </r>
  </si>
  <si>
    <t xml:space="preserve">     3.总成绩(满分500)=(初试总成绩+复试成绩)×0.5。</t>
  </si>
  <si>
    <t xml:space="preserve">     4.“四六级通过情况”一栏中填上所通过英语最高级别，其它语种在备注栏中备注。</t>
  </si>
  <si>
    <t>非在职</t>
  </si>
  <si>
    <t xml:space="preserve">     2.复试成绩（满分500）=复试笔试成绩×1.5+复试面试成绩×3.0+复试听力成绩×0.5 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</si>
</sst>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0.5"/>
      <color indexed="9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1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3" fillId="0" borderId="2" xfId="16" applyFont="1" applyBorder="1" applyAlignment="1" applyProtection="1">
      <alignment horizontal="left" wrapText="1"/>
      <protection/>
    </xf>
    <xf numFmtId="0" fontId="4" fillId="0" borderId="2" xfId="16" applyFont="1" applyBorder="1" applyAlignment="1" applyProtection="1">
      <alignment horizontal="left" wrapText="1"/>
      <protection/>
    </xf>
    <xf numFmtId="0" fontId="5" fillId="0" borderId="2" xfId="16" applyFont="1" applyBorder="1" applyAlignment="1" applyProtection="1">
      <alignment horizontal="left" wrapText="1"/>
      <protection/>
    </xf>
    <xf numFmtId="0" fontId="6" fillId="2" borderId="2" xfId="16" applyFont="1" applyFill="1" applyBorder="1" applyAlignment="1" applyProtection="1">
      <alignment horizontal="left" wrapText="1"/>
      <protection/>
    </xf>
    <xf numFmtId="0" fontId="3" fillId="0" borderId="1" xfId="16" applyFont="1" applyBorder="1" applyAlignment="1" applyProtection="1">
      <alignment horizontal="left" wrapText="1"/>
      <protection/>
    </xf>
    <xf numFmtId="0" fontId="4" fillId="0" borderId="1" xfId="16" applyFont="1" applyBorder="1" applyAlignment="1" applyProtection="1">
      <alignment horizontal="left" wrapText="1"/>
      <protection/>
    </xf>
    <xf numFmtId="0" fontId="5" fillId="0" borderId="1" xfId="16" applyFont="1" applyBorder="1" applyAlignment="1" applyProtection="1">
      <alignment horizontal="left" wrapText="1"/>
      <protection/>
    </xf>
    <xf numFmtId="0" fontId="6" fillId="2" borderId="1" xfId="16" applyFont="1" applyFill="1" applyBorder="1" applyAlignment="1" applyProtection="1">
      <alignment horizontal="left" wrapText="1"/>
      <protection/>
    </xf>
    <xf numFmtId="49" fontId="5" fillId="0" borderId="1" xfId="16" applyNumberFormat="1" applyFont="1" applyBorder="1" applyAlignment="1" applyProtection="1">
      <alignment horizontal="left" wrapText="1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workbookViewId="0" topLeftCell="A1">
      <pane xSplit="4" ySplit="3" topLeftCell="P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06" sqref="A106:V106"/>
    </sheetView>
  </sheetViews>
  <sheetFormatPr defaultColWidth="9.00390625" defaultRowHeight="14.25"/>
  <cols>
    <col min="1" max="1" width="11.75390625" style="6" customWidth="1"/>
    <col min="2" max="2" width="7.25390625" style="7" customWidth="1"/>
    <col min="3" max="3" width="12.75390625" style="6" customWidth="1"/>
    <col min="4" max="4" width="13.875" style="3" hidden="1" customWidth="1"/>
    <col min="5" max="5" width="13.875" style="3" customWidth="1"/>
    <col min="6" max="12" width="13.875" style="7" customWidth="1"/>
    <col min="13" max="13" width="6.125" style="7" customWidth="1"/>
    <col min="14" max="17" width="13.875" style="7" customWidth="1"/>
    <col min="18" max="18" width="6.375" style="7" customWidth="1"/>
    <col min="19" max="19" width="5.875" style="7" customWidth="1"/>
    <col min="20" max="20" width="20.875" style="7" customWidth="1"/>
    <col min="21" max="21" width="13.875" style="7" customWidth="1"/>
    <col min="22" max="16384" width="13.875" style="3" customWidth="1"/>
  </cols>
  <sheetData>
    <row r="1" spans="1:22" s="1" customFormat="1" ht="12">
      <c r="A1" s="36"/>
      <c r="B1" s="36"/>
      <c r="C1" s="36"/>
      <c r="D1" s="36"/>
      <c r="E1" s="36"/>
      <c r="F1" s="14"/>
      <c r="G1" s="14"/>
      <c r="H1" s="14"/>
      <c r="I1" s="14"/>
      <c r="J1" s="14"/>
      <c r="K1" s="14"/>
      <c r="L1" s="14"/>
      <c r="M1" s="37"/>
      <c r="N1" s="37"/>
      <c r="O1" s="37"/>
      <c r="P1" s="37"/>
      <c r="Q1" s="37"/>
      <c r="R1" s="14"/>
      <c r="S1" s="14"/>
      <c r="T1" s="14"/>
      <c r="U1" s="14"/>
      <c r="V1" s="13"/>
    </row>
    <row r="2" spans="1:22" s="1" customFormat="1" ht="12">
      <c r="A2" s="34" t="s">
        <v>0</v>
      </c>
      <c r="B2" s="33" t="s">
        <v>1</v>
      </c>
      <c r="C2" s="34" t="s">
        <v>2</v>
      </c>
      <c r="D2" s="34" t="s">
        <v>3</v>
      </c>
      <c r="E2" s="34" t="s">
        <v>4</v>
      </c>
      <c r="F2" s="38" t="s">
        <v>5</v>
      </c>
      <c r="G2" s="38"/>
      <c r="H2" s="38"/>
      <c r="I2" s="38"/>
      <c r="J2" s="38"/>
      <c r="K2" s="33" t="s">
        <v>6</v>
      </c>
      <c r="L2" s="33"/>
      <c r="M2" s="33"/>
      <c r="N2" s="33"/>
      <c r="O2" s="33" t="s">
        <v>7</v>
      </c>
      <c r="P2" s="33" t="s">
        <v>8</v>
      </c>
      <c r="Q2" s="33" t="s">
        <v>9</v>
      </c>
      <c r="R2" s="33" t="s">
        <v>10</v>
      </c>
      <c r="S2" s="33" t="s">
        <v>11</v>
      </c>
      <c r="T2" s="16" t="s">
        <v>12</v>
      </c>
      <c r="U2" s="33" t="s">
        <v>13</v>
      </c>
      <c r="V2" s="34" t="s">
        <v>14</v>
      </c>
    </row>
    <row r="3" spans="1:22" s="2" customFormat="1" ht="36">
      <c r="A3" s="34"/>
      <c r="B3" s="33"/>
      <c r="C3" s="34"/>
      <c r="D3" s="34"/>
      <c r="E3" s="34"/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</v>
      </c>
      <c r="L3" s="16" t="s">
        <v>21</v>
      </c>
      <c r="M3" s="16" t="s">
        <v>22</v>
      </c>
      <c r="N3" s="16" t="s">
        <v>6</v>
      </c>
      <c r="O3" s="33"/>
      <c r="P3" s="33"/>
      <c r="Q3" s="33"/>
      <c r="R3" s="33"/>
      <c r="S3" s="33"/>
      <c r="T3" s="16" t="s">
        <v>23</v>
      </c>
      <c r="U3" s="33"/>
      <c r="V3" s="34"/>
    </row>
    <row r="4" spans="1:22" ht="12.75">
      <c r="A4" s="17" t="s">
        <v>24</v>
      </c>
      <c r="B4" s="18" t="s">
        <v>25</v>
      </c>
      <c r="C4" s="19" t="s">
        <v>26</v>
      </c>
      <c r="D4" s="20" t="s">
        <v>27</v>
      </c>
      <c r="E4" s="18" t="s">
        <v>28</v>
      </c>
      <c r="F4" s="18"/>
      <c r="G4" s="18"/>
      <c r="H4" s="18"/>
      <c r="I4" s="18"/>
      <c r="J4" s="18"/>
      <c r="K4" s="18"/>
      <c r="L4" s="18"/>
      <c r="M4" s="18"/>
      <c r="N4" s="18">
        <v>91.2</v>
      </c>
      <c r="O4" s="18"/>
      <c r="P4" s="18" t="s">
        <v>29</v>
      </c>
      <c r="Q4" s="18"/>
      <c r="R4" s="18" t="s">
        <v>30</v>
      </c>
      <c r="S4" s="18" t="s">
        <v>31</v>
      </c>
      <c r="T4" s="18" t="s">
        <v>32</v>
      </c>
      <c r="U4" s="18" t="s">
        <v>33</v>
      </c>
      <c r="V4" s="18"/>
    </row>
    <row r="5" spans="1:22" ht="12.75">
      <c r="A5" s="21" t="s">
        <v>24</v>
      </c>
      <c r="B5" s="22" t="s">
        <v>25</v>
      </c>
      <c r="C5" s="23" t="s">
        <v>34</v>
      </c>
      <c r="D5" s="24" t="s">
        <v>35</v>
      </c>
      <c r="E5" s="22" t="s">
        <v>28</v>
      </c>
      <c r="F5" s="22"/>
      <c r="G5" s="22"/>
      <c r="H5" s="22"/>
      <c r="I5" s="22"/>
      <c r="J5" s="22"/>
      <c r="K5" s="22"/>
      <c r="L5" s="22"/>
      <c r="M5" s="22"/>
      <c r="N5" s="22">
        <v>87.8</v>
      </c>
      <c r="O5" s="22"/>
      <c r="P5" s="22" t="s">
        <v>29</v>
      </c>
      <c r="Q5" s="22"/>
      <c r="R5" s="22" t="s">
        <v>30</v>
      </c>
      <c r="S5" s="22" t="s">
        <v>31</v>
      </c>
      <c r="T5" s="22" t="s">
        <v>32</v>
      </c>
      <c r="U5" s="22" t="s">
        <v>33</v>
      </c>
      <c r="V5" s="22"/>
    </row>
    <row r="6" spans="1:22" ht="12.75">
      <c r="A6" s="21" t="s">
        <v>24</v>
      </c>
      <c r="B6" s="22" t="s">
        <v>36</v>
      </c>
      <c r="C6" s="23" t="s">
        <v>37</v>
      </c>
      <c r="D6" s="24" t="s">
        <v>38</v>
      </c>
      <c r="E6" s="22" t="s">
        <v>39</v>
      </c>
      <c r="F6" s="22"/>
      <c r="G6" s="22"/>
      <c r="H6" s="22"/>
      <c r="I6" s="22"/>
      <c r="J6" s="22"/>
      <c r="K6" s="22"/>
      <c r="L6" s="22"/>
      <c r="M6" s="22"/>
      <c r="N6" s="22">
        <v>86.7</v>
      </c>
      <c r="O6" s="22"/>
      <c r="P6" s="22" t="s">
        <v>29</v>
      </c>
      <c r="Q6" s="22"/>
      <c r="R6" s="22" t="s">
        <v>30</v>
      </c>
      <c r="S6" s="22" t="s">
        <v>31</v>
      </c>
      <c r="T6" s="22" t="s">
        <v>32</v>
      </c>
      <c r="U6" s="22" t="s">
        <v>33</v>
      </c>
      <c r="V6" s="22"/>
    </row>
    <row r="7" spans="1:22" ht="12.75">
      <c r="A7" s="21" t="s">
        <v>24</v>
      </c>
      <c r="B7" s="22" t="s">
        <v>40</v>
      </c>
      <c r="C7" s="23" t="s">
        <v>41</v>
      </c>
      <c r="D7" s="24" t="s">
        <v>42</v>
      </c>
      <c r="E7" s="22" t="s">
        <v>39</v>
      </c>
      <c r="F7" s="22"/>
      <c r="G7" s="22"/>
      <c r="H7" s="22"/>
      <c r="I7" s="22"/>
      <c r="J7" s="22"/>
      <c r="K7" s="22"/>
      <c r="L7" s="22"/>
      <c r="M7" s="22"/>
      <c r="N7" s="22">
        <v>91.7</v>
      </c>
      <c r="O7" s="22"/>
      <c r="P7" s="22" t="s">
        <v>29</v>
      </c>
      <c r="Q7" s="22"/>
      <c r="R7" s="22" t="s">
        <v>30</v>
      </c>
      <c r="S7" s="22" t="s">
        <v>31</v>
      </c>
      <c r="T7" s="22" t="s">
        <v>32</v>
      </c>
      <c r="U7" s="22" t="s">
        <v>33</v>
      </c>
      <c r="V7" s="22"/>
    </row>
    <row r="8" spans="1:22" ht="12.75">
      <c r="A8" s="21" t="s">
        <v>24</v>
      </c>
      <c r="B8" s="22" t="s">
        <v>43</v>
      </c>
      <c r="C8" s="23" t="s">
        <v>44</v>
      </c>
      <c r="D8" s="24" t="s">
        <v>45</v>
      </c>
      <c r="E8" s="22" t="s">
        <v>39</v>
      </c>
      <c r="F8" s="22"/>
      <c r="G8" s="22"/>
      <c r="H8" s="22"/>
      <c r="I8" s="22"/>
      <c r="J8" s="22"/>
      <c r="K8" s="22"/>
      <c r="L8" s="22"/>
      <c r="M8" s="22"/>
      <c r="N8" s="22">
        <v>87.5</v>
      </c>
      <c r="O8" s="22"/>
      <c r="P8" s="22" t="s">
        <v>29</v>
      </c>
      <c r="Q8" s="22"/>
      <c r="R8" s="22" t="s">
        <v>30</v>
      </c>
      <c r="S8" s="22" t="s">
        <v>31</v>
      </c>
      <c r="T8" s="22" t="s">
        <v>32</v>
      </c>
      <c r="U8" s="22" t="s">
        <v>33</v>
      </c>
      <c r="V8" s="22"/>
    </row>
    <row r="9" spans="1:22" ht="12.75">
      <c r="A9" s="21" t="s">
        <v>24</v>
      </c>
      <c r="B9" s="22" t="s">
        <v>46</v>
      </c>
      <c r="C9" s="23" t="s">
        <v>47</v>
      </c>
      <c r="D9" s="24" t="s">
        <v>48</v>
      </c>
      <c r="E9" s="22" t="s">
        <v>39</v>
      </c>
      <c r="F9" s="22"/>
      <c r="G9" s="22"/>
      <c r="H9" s="22"/>
      <c r="I9" s="22"/>
      <c r="J9" s="22"/>
      <c r="K9" s="22"/>
      <c r="L9" s="22"/>
      <c r="M9" s="22"/>
      <c r="N9" s="22">
        <v>86</v>
      </c>
      <c r="O9" s="22"/>
      <c r="P9" s="22" t="s">
        <v>29</v>
      </c>
      <c r="Q9" s="22"/>
      <c r="R9" s="22" t="s">
        <v>30</v>
      </c>
      <c r="S9" s="22" t="s">
        <v>31</v>
      </c>
      <c r="T9" s="22" t="s">
        <v>32</v>
      </c>
      <c r="U9" s="22" t="s">
        <v>33</v>
      </c>
      <c r="V9" s="22"/>
    </row>
    <row r="10" spans="1:22" ht="12.75">
      <c r="A10" s="21" t="s">
        <v>24</v>
      </c>
      <c r="B10" s="22" t="s">
        <v>49</v>
      </c>
      <c r="C10" s="23" t="s">
        <v>50</v>
      </c>
      <c r="D10" s="24" t="s">
        <v>51</v>
      </c>
      <c r="E10" s="22" t="s">
        <v>39</v>
      </c>
      <c r="F10" s="22"/>
      <c r="G10" s="22"/>
      <c r="H10" s="22"/>
      <c r="I10" s="22"/>
      <c r="J10" s="22"/>
      <c r="K10" s="22"/>
      <c r="L10" s="22"/>
      <c r="M10" s="22"/>
      <c r="N10" s="22">
        <v>91.3</v>
      </c>
      <c r="O10" s="22"/>
      <c r="P10" s="22" t="s">
        <v>29</v>
      </c>
      <c r="Q10" s="22"/>
      <c r="R10" s="22" t="s">
        <v>329</v>
      </c>
      <c r="S10" s="22" t="s">
        <v>31</v>
      </c>
      <c r="T10" s="22" t="s">
        <v>32</v>
      </c>
      <c r="U10" s="22" t="s">
        <v>33</v>
      </c>
      <c r="V10" s="22"/>
    </row>
    <row r="11" spans="1:22" ht="12.75">
      <c r="A11" s="21" t="s">
        <v>24</v>
      </c>
      <c r="B11" s="22" t="s">
        <v>52</v>
      </c>
      <c r="C11" s="23" t="s">
        <v>53</v>
      </c>
      <c r="D11" s="24" t="s">
        <v>54</v>
      </c>
      <c r="E11" s="22" t="s">
        <v>28</v>
      </c>
      <c r="F11" s="22">
        <v>36</v>
      </c>
      <c r="G11" s="22">
        <v>60</v>
      </c>
      <c r="H11" s="22">
        <v>126</v>
      </c>
      <c r="I11" s="22">
        <v>100</v>
      </c>
      <c r="J11" s="22">
        <v>322</v>
      </c>
      <c r="K11" s="22">
        <v>93</v>
      </c>
      <c r="L11" s="22">
        <v>85.1</v>
      </c>
      <c r="M11" s="22">
        <v>56.5</v>
      </c>
      <c r="N11" s="22">
        <f aca="true" t="shared" si="0" ref="N11:N22">1.5*K11+3*L11+0.5*M11</f>
        <v>423.04999999999995</v>
      </c>
      <c r="O11" s="22">
        <f aca="true" t="shared" si="1" ref="O11:O22">0.5*N11+0.5*J11</f>
        <v>372.525</v>
      </c>
      <c r="P11" s="22" t="s">
        <v>55</v>
      </c>
      <c r="Q11" s="22">
        <v>1</v>
      </c>
      <c r="R11" s="22" t="s">
        <v>30</v>
      </c>
      <c r="S11" s="22" t="s">
        <v>31</v>
      </c>
      <c r="T11" s="22" t="s">
        <v>56</v>
      </c>
      <c r="U11" s="22" t="s">
        <v>33</v>
      </c>
      <c r="V11" s="22"/>
    </row>
    <row r="12" spans="1:22" ht="12.75">
      <c r="A12" s="21" t="s">
        <v>24</v>
      </c>
      <c r="B12" s="22" t="s">
        <v>40</v>
      </c>
      <c r="C12" s="23" t="s">
        <v>57</v>
      </c>
      <c r="D12" s="24" t="s">
        <v>58</v>
      </c>
      <c r="E12" s="22" t="s">
        <v>39</v>
      </c>
      <c r="F12" s="22">
        <v>42</v>
      </c>
      <c r="G12" s="22">
        <v>78</v>
      </c>
      <c r="H12" s="22">
        <v>108</v>
      </c>
      <c r="I12" s="22">
        <v>99</v>
      </c>
      <c r="J12" s="22">
        <v>327</v>
      </c>
      <c r="K12" s="22">
        <v>88</v>
      </c>
      <c r="L12" s="22">
        <v>82.7</v>
      </c>
      <c r="M12" s="22">
        <v>71</v>
      </c>
      <c r="N12" s="22">
        <f t="shared" si="0"/>
        <v>415.6</v>
      </c>
      <c r="O12" s="22">
        <f t="shared" si="1"/>
        <v>371.3</v>
      </c>
      <c r="P12" s="22" t="s">
        <v>55</v>
      </c>
      <c r="Q12" s="22">
        <v>2</v>
      </c>
      <c r="R12" s="22" t="s">
        <v>329</v>
      </c>
      <c r="S12" s="22" t="s">
        <v>31</v>
      </c>
      <c r="T12" s="22" t="s">
        <v>59</v>
      </c>
      <c r="U12" s="22" t="s">
        <v>33</v>
      </c>
      <c r="V12" s="22"/>
    </row>
    <row r="13" spans="1:22" ht="12.75">
      <c r="A13" s="21" t="s">
        <v>24</v>
      </c>
      <c r="B13" s="22" t="s">
        <v>60</v>
      </c>
      <c r="C13" s="23" t="s">
        <v>61</v>
      </c>
      <c r="D13" s="24" t="s">
        <v>62</v>
      </c>
      <c r="E13" s="22" t="s">
        <v>39</v>
      </c>
      <c r="F13" s="22">
        <v>47</v>
      </c>
      <c r="G13" s="22">
        <v>67</v>
      </c>
      <c r="H13" s="22">
        <v>103</v>
      </c>
      <c r="I13" s="22">
        <v>82</v>
      </c>
      <c r="J13" s="22">
        <v>299</v>
      </c>
      <c r="K13" s="22">
        <v>89</v>
      </c>
      <c r="L13" s="22">
        <v>85.9</v>
      </c>
      <c r="M13" s="22">
        <v>70</v>
      </c>
      <c r="N13" s="22">
        <f t="shared" si="0"/>
        <v>426.20000000000005</v>
      </c>
      <c r="O13" s="22">
        <f t="shared" si="1"/>
        <v>362.6</v>
      </c>
      <c r="P13" s="22" t="s">
        <v>55</v>
      </c>
      <c r="Q13" s="22">
        <v>3</v>
      </c>
      <c r="R13" s="22" t="s">
        <v>329</v>
      </c>
      <c r="S13" s="22" t="s">
        <v>31</v>
      </c>
      <c r="T13" s="22" t="s">
        <v>56</v>
      </c>
      <c r="U13" s="22" t="s">
        <v>33</v>
      </c>
      <c r="V13" s="22"/>
    </row>
    <row r="14" spans="1:22" ht="12.75">
      <c r="A14" s="21" t="s">
        <v>24</v>
      </c>
      <c r="B14" s="22" t="s">
        <v>63</v>
      </c>
      <c r="C14" s="23" t="s">
        <v>64</v>
      </c>
      <c r="D14" s="24" t="s">
        <v>65</v>
      </c>
      <c r="E14" s="22" t="s">
        <v>39</v>
      </c>
      <c r="F14" s="22">
        <v>50</v>
      </c>
      <c r="G14" s="22">
        <v>65</v>
      </c>
      <c r="H14" s="22">
        <v>101</v>
      </c>
      <c r="I14" s="22">
        <v>72</v>
      </c>
      <c r="J14" s="22">
        <v>288</v>
      </c>
      <c r="K14" s="22">
        <v>87</v>
      </c>
      <c r="L14" s="22">
        <v>85.7</v>
      </c>
      <c r="M14" s="22">
        <v>98</v>
      </c>
      <c r="N14" s="22">
        <f t="shared" si="0"/>
        <v>436.6</v>
      </c>
      <c r="O14" s="22">
        <f t="shared" si="1"/>
        <v>362.3</v>
      </c>
      <c r="P14" s="22" t="s">
        <v>29</v>
      </c>
      <c r="Q14" s="22">
        <v>4</v>
      </c>
      <c r="R14" s="22" t="s">
        <v>30</v>
      </c>
      <c r="S14" s="22" t="s">
        <v>66</v>
      </c>
      <c r="T14" s="22" t="s">
        <v>67</v>
      </c>
      <c r="U14" s="22" t="s">
        <v>33</v>
      </c>
      <c r="V14" s="22"/>
    </row>
    <row r="15" spans="1:22" ht="12.75">
      <c r="A15" s="21" t="s">
        <v>24</v>
      </c>
      <c r="B15" s="22" t="s">
        <v>43</v>
      </c>
      <c r="C15" s="23" t="s">
        <v>68</v>
      </c>
      <c r="D15" s="24" t="s">
        <v>69</v>
      </c>
      <c r="E15" s="22" t="s">
        <v>28</v>
      </c>
      <c r="F15" s="22">
        <v>37</v>
      </c>
      <c r="G15" s="22">
        <v>65</v>
      </c>
      <c r="H15" s="22">
        <v>114</v>
      </c>
      <c r="I15" s="22">
        <v>102</v>
      </c>
      <c r="J15" s="22">
        <v>318</v>
      </c>
      <c r="K15" s="22">
        <v>81</v>
      </c>
      <c r="L15" s="22">
        <v>84</v>
      </c>
      <c r="M15" s="22">
        <v>64</v>
      </c>
      <c r="N15" s="22">
        <f t="shared" si="0"/>
        <v>405.5</v>
      </c>
      <c r="O15" s="22">
        <f t="shared" si="1"/>
        <v>361.75</v>
      </c>
      <c r="P15" s="22" t="s">
        <v>55</v>
      </c>
      <c r="Q15" s="22">
        <v>5</v>
      </c>
      <c r="R15" s="22" t="s">
        <v>30</v>
      </c>
      <c r="S15" s="22" t="s">
        <v>66</v>
      </c>
      <c r="T15" s="22" t="s">
        <v>32</v>
      </c>
      <c r="U15" s="22" t="s">
        <v>33</v>
      </c>
      <c r="V15" s="22"/>
    </row>
    <row r="16" spans="1:22" s="4" customFormat="1" ht="12.75">
      <c r="A16" s="21" t="s">
        <v>24</v>
      </c>
      <c r="B16" s="22" t="s">
        <v>40</v>
      </c>
      <c r="C16" s="23" t="s">
        <v>70</v>
      </c>
      <c r="D16" s="24" t="s">
        <v>71</v>
      </c>
      <c r="E16" s="22" t="s">
        <v>28</v>
      </c>
      <c r="F16" s="22">
        <v>41</v>
      </c>
      <c r="G16" s="22">
        <v>78</v>
      </c>
      <c r="H16" s="22">
        <v>126</v>
      </c>
      <c r="I16" s="22">
        <v>85</v>
      </c>
      <c r="J16" s="22">
        <v>330</v>
      </c>
      <c r="K16" s="22">
        <v>80</v>
      </c>
      <c r="L16" s="22">
        <v>76.2</v>
      </c>
      <c r="M16" s="22">
        <v>70.5</v>
      </c>
      <c r="N16" s="22">
        <f t="shared" si="0"/>
        <v>383.85</v>
      </c>
      <c r="O16" s="22">
        <f t="shared" si="1"/>
        <v>356.925</v>
      </c>
      <c r="P16" s="22" t="s">
        <v>55</v>
      </c>
      <c r="Q16" s="22">
        <v>6</v>
      </c>
      <c r="R16" s="22" t="s">
        <v>30</v>
      </c>
      <c r="S16" s="22" t="s">
        <v>66</v>
      </c>
      <c r="T16" s="22" t="s">
        <v>32</v>
      </c>
      <c r="U16" s="22" t="s">
        <v>33</v>
      </c>
      <c r="V16" s="22"/>
    </row>
    <row r="17" spans="1:22" s="4" customFormat="1" ht="12.75">
      <c r="A17" s="21" t="s">
        <v>24</v>
      </c>
      <c r="B17" s="22" t="s">
        <v>72</v>
      </c>
      <c r="C17" s="23" t="s">
        <v>73</v>
      </c>
      <c r="D17" s="24" t="s">
        <v>74</v>
      </c>
      <c r="E17" s="22" t="s">
        <v>39</v>
      </c>
      <c r="F17" s="22">
        <v>59</v>
      </c>
      <c r="G17" s="22">
        <v>71</v>
      </c>
      <c r="H17" s="22">
        <v>76</v>
      </c>
      <c r="I17" s="22">
        <v>92</v>
      </c>
      <c r="J17" s="22">
        <v>298</v>
      </c>
      <c r="K17" s="22">
        <v>76</v>
      </c>
      <c r="L17" s="22">
        <v>83.9</v>
      </c>
      <c r="M17" s="22">
        <v>64.5</v>
      </c>
      <c r="N17" s="22">
        <f t="shared" si="0"/>
        <v>397.95000000000005</v>
      </c>
      <c r="O17" s="22">
        <f t="shared" si="1"/>
        <v>347.975</v>
      </c>
      <c r="P17" s="22" t="s">
        <v>55</v>
      </c>
      <c r="Q17" s="22">
        <v>7</v>
      </c>
      <c r="R17" s="22" t="s">
        <v>30</v>
      </c>
      <c r="S17" s="22" t="s">
        <v>66</v>
      </c>
      <c r="T17" s="22" t="s">
        <v>32</v>
      </c>
      <c r="U17" s="22" t="s">
        <v>33</v>
      </c>
      <c r="V17" s="22"/>
    </row>
    <row r="18" spans="1:22" ht="12.75">
      <c r="A18" s="21" t="s">
        <v>24</v>
      </c>
      <c r="B18" s="22" t="s">
        <v>60</v>
      </c>
      <c r="C18" s="23" t="s">
        <v>75</v>
      </c>
      <c r="D18" s="24" t="s">
        <v>76</v>
      </c>
      <c r="E18" s="22" t="s">
        <v>39</v>
      </c>
      <c r="F18" s="22">
        <v>41</v>
      </c>
      <c r="G18" s="22">
        <v>47</v>
      </c>
      <c r="H18" s="22">
        <v>109</v>
      </c>
      <c r="I18" s="22">
        <v>109</v>
      </c>
      <c r="J18" s="22">
        <v>306</v>
      </c>
      <c r="K18" s="22">
        <v>76</v>
      </c>
      <c r="L18" s="22">
        <v>84</v>
      </c>
      <c r="M18" s="22">
        <v>35.5</v>
      </c>
      <c r="N18" s="22">
        <f t="shared" si="0"/>
        <v>383.75</v>
      </c>
      <c r="O18" s="22">
        <f t="shared" si="1"/>
        <v>344.875</v>
      </c>
      <c r="P18" s="22" t="s">
        <v>55</v>
      </c>
      <c r="Q18" s="22">
        <v>8</v>
      </c>
      <c r="R18" s="22" t="s">
        <v>30</v>
      </c>
      <c r="S18" s="22" t="s">
        <v>66</v>
      </c>
      <c r="T18" s="22" t="s">
        <v>77</v>
      </c>
      <c r="U18" s="22" t="s">
        <v>33</v>
      </c>
      <c r="V18" s="22"/>
    </row>
    <row r="19" spans="1:22" ht="12.75">
      <c r="A19" s="21" t="s">
        <v>24</v>
      </c>
      <c r="B19" s="22" t="s">
        <v>78</v>
      </c>
      <c r="C19" s="23" t="s">
        <v>79</v>
      </c>
      <c r="D19" s="24" t="s">
        <v>80</v>
      </c>
      <c r="E19" s="22" t="s">
        <v>28</v>
      </c>
      <c r="F19" s="22">
        <v>46</v>
      </c>
      <c r="G19" s="22">
        <v>60</v>
      </c>
      <c r="H19" s="22">
        <v>106</v>
      </c>
      <c r="I19" s="22">
        <v>105</v>
      </c>
      <c r="J19" s="22">
        <v>317</v>
      </c>
      <c r="K19" s="22">
        <v>61</v>
      </c>
      <c r="L19" s="22">
        <v>78.8</v>
      </c>
      <c r="M19" s="22">
        <v>75.5</v>
      </c>
      <c r="N19" s="22">
        <f t="shared" si="0"/>
        <v>365.65</v>
      </c>
      <c r="O19" s="22">
        <f t="shared" si="1"/>
        <v>341.325</v>
      </c>
      <c r="P19" s="22" t="s">
        <v>55</v>
      </c>
      <c r="Q19" s="22">
        <v>9</v>
      </c>
      <c r="R19" s="22" t="s">
        <v>30</v>
      </c>
      <c r="S19" s="22" t="s">
        <v>66</v>
      </c>
      <c r="T19" s="22" t="s">
        <v>81</v>
      </c>
      <c r="U19" s="22" t="s">
        <v>33</v>
      </c>
      <c r="V19" s="22"/>
    </row>
    <row r="20" spans="1:22" ht="12.75">
      <c r="A20" s="21" t="s">
        <v>24</v>
      </c>
      <c r="B20" s="22" t="s">
        <v>82</v>
      </c>
      <c r="C20" s="23" t="s">
        <v>83</v>
      </c>
      <c r="D20" s="24" t="s">
        <v>84</v>
      </c>
      <c r="E20" s="22" t="s">
        <v>39</v>
      </c>
      <c r="F20" s="22">
        <v>47</v>
      </c>
      <c r="G20" s="22">
        <v>65</v>
      </c>
      <c r="H20" s="22">
        <v>96</v>
      </c>
      <c r="I20" s="22">
        <v>88</v>
      </c>
      <c r="J20" s="22">
        <v>296</v>
      </c>
      <c r="K20" s="22">
        <v>77</v>
      </c>
      <c r="L20" s="22">
        <v>80.2</v>
      </c>
      <c r="M20" s="22">
        <v>58.5</v>
      </c>
      <c r="N20" s="22">
        <f t="shared" si="0"/>
        <v>385.35</v>
      </c>
      <c r="O20" s="22">
        <f t="shared" si="1"/>
        <v>340.675</v>
      </c>
      <c r="P20" s="22" t="s">
        <v>55</v>
      </c>
      <c r="Q20" s="22">
        <v>10</v>
      </c>
      <c r="R20" s="22" t="s">
        <v>30</v>
      </c>
      <c r="S20" s="22" t="s">
        <v>85</v>
      </c>
      <c r="T20" s="22" t="s">
        <v>86</v>
      </c>
      <c r="U20" s="22" t="s">
        <v>33</v>
      </c>
      <c r="V20" s="22"/>
    </row>
    <row r="21" spans="1:22" ht="12.75">
      <c r="A21" s="21" t="s">
        <v>24</v>
      </c>
      <c r="B21" s="22" t="s">
        <v>87</v>
      </c>
      <c r="C21" s="23" t="s">
        <v>88</v>
      </c>
      <c r="D21" s="24" t="s">
        <v>89</v>
      </c>
      <c r="E21" s="22" t="s">
        <v>39</v>
      </c>
      <c r="F21" s="22">
        <v>42</v>
      </c>
      <c r="G21" s="22">
        <v>63</v>
      </c>
      <c r="H21" s="22">
        <v>109</v>
      </c>
      <c r="I21" s="22">
        <v>74</v>
      </c>
      <c r="J21" s="22">
        <v>288</v>
      </c>
      <c r="K21" s="22">
        <v>71</v>
      </c>
      <c r="L21" s="22">
        <v>81.7</v>
      </c>
      <c r="M21" s="22">
        <v>71.5</v>
      </c>
      <c r="N21" s="22">
        <f t="shared" si="0"/>
        <v>387.35</v>
      </c>
      <c r="O21" s="22">
        <f t="shared" si="1"/>
        <v>337.675</v>
      </c>
      <c r="P21" s="22" t="s">
        <v>29</v>
      </c>
      <c r="Q21" s="22">
        <v>11</v>
      </c>
      <c r="R21" s="22" t="s">
        <v>30</v>
      </c>
      <c r="S21" s="22" t="s">
        <v>85</v>
      </c>
      <c r="T21" s="22" t="s">
        <v>90</v>
      </c>
      <c r="U21" s="22" t="s">
        <v>33</v>
      </c>
      <c r="V21" s="22"/>
    </row>
    <row r="22" spans="1:22" ht="12.75">
      <c r="A22" s="21" t="s">
        <v>24</v>
      </c>
      <c r="B22" s="22" t="s">
        <v>52</v>
      </c>
      <c r="C22" s="23" t="s">
        <v>91</v>
      </c>
      <c r="D22" s="24" t="s">
        <v>92</v>
      </c>
      <c r="E22" s="22" t="s">
        <v>28</v>
      </c>
      <c r="F22" s="22">
        <v>35</v>
      </c>
      <c r="G22" s="22">
        <v>63</v>
      </c>
      <c r="H22" s="22">
        <v>100</v>
      </c>
      <c r="I22" s="22">
        <v>64</v>
      </c>
      <c r="J22" s="22">
        <v>262</v>
      </c>
      <c r="K22" s="22">
        <v>84</v>
      </c>
      <c r="L22" s="22">
        <v>81.8</v>
      </c>
      <c r="M22" s="22">
        <v>75</v>
      </c>
      <c r="N22" s="22">
        <f t="shared" si="0"/>
        <v>408.9</v>
      </c>
      <c r="O22" s="22">
        <f t="shared" si="1"/>
        <v>335.45</v>
      </c>
      <c r="P22" s="22" t="s">
        <v>55</v>
      </c>
      <c r="Q22" s="22">
        <v>12</v>
      </c>
      <c r="R22" s="22" t="s">
        <v>30</v>
      </c>
      <c r="S22" s="22" t="s">
        <v>85</v>
      </c>
      <c r="T22" s="22" t="s">
        <v>93</v>
      </c>
      <c r="U22" s="22" t="s">
        <v>33</v>
      </c>
      <c r="V22" s="22"/>
    </row>
    <row r="23" spans="1:22" ht="12.75">
      <c r="A23" s="22" t="s">
        <v>94</v>
      </c>
      <c r="B23" s="22" t="s">
        <v>95</v>
      </c>
      <c r="C23" s="23" t="s">
        <v>96</v>
      </c>
      <c r="D23" s="24" t="s">
        <v>97</v>
      </c>
      <c r="E23" s="22" t="s">
        <v>28</v>
      </c>
      <c r="F23" s="22"/>
      <c r="G23" s="22"/>
      <c r="H23" s="22"/>
      <c r="I23" s="22"/>
      <c r="J23" s="22"/>
      <c r="K23" s="22"/>
      <c r="L23" s="22"/>
      <c r="M23" s="22"/>
      <c r="N23" s="22">
        <v>75.2</v>
      </c>
      <c r="O23" s="22"/>
      <c r="P23" s="22" t="s">
        <v>29</v>
      </c>
      <c r="Q23" s="22"/>
      <c r="R23" s="22" t="s">
        <v>30</v>
      </c>
      <c r="S23" s="22" t="s">
        <v>31</v>
      </c>
      <c r="T23" s="22" t="s">
        <v>32</v>
      </c>
      <c r="U23" s="22" t="s">
        <v>33</v>
      </c>
      <c r="V23" s="22"/>
    </row>
    <row r="24" spans="1:22" ht="12.75">
      <c r="A24" s="22" t="s">
        <v>94</v>
      </c>
      <c r="B24" s="22" t="s">
        <v>98</v>
      </c>
      <c r="C24" s="23" t="s">
        <v>99</v>
      </c>
      <c r="D24" s="24" t="s">
        <v>100</v>
      </c>
      <c r="E24" s="22" t="s">
        <v>39</v>
      </c>
      <c r="F24" s="22"/>
      <c r="G24" s="22"/>
      <c r="H24" s="22"/>
      <c r="I24" s="22"/>
      <c r="J24" s="22"/>
      <c r="K24" s="22"/>
      <c r="L24" s="22"/>
      <c r="M24" s="22"/>
      <c r="N24" s="22">
        <v>84.4</v>
      </c>
      <c r="O24" s="22"/>
      <c r="P24" s="22" t="s">
        <v>29</v>
      </c>
      <c r="Q24" s="22"/>
      <c r="R24" s="22" t="s">
        <v>30</v>
      </c>
      <c r="S24" s="22" t="s">
        <v>31</v>
      </c>
      <c r="T24" s="22" t="s">
        <v>32</v>
      </c>
      <c r="U24" s="22" t="s">
        <v>33</v>
      </c>
      <c r="V24" s="22"/>
    </row>
    <row r="25" spans="1:22" ht="12.75">
      <c r="A25" s="22" t="s">
        <v>94</v>
      </c>
      <c r="B25" s="22" t="s">
        <v>101</v>
      </c>
      <c r="C25" s="23" t="s">
        <v>102</v>
      </c>
      <c r="D25" s="24" t="s">
        <v>103</v>
      </c>
      <c r="E25" s="22" t="s">
        <v>28</v>
      </c>
      <c r="F25" s="22"/>
      <c r="G25" s="22"/>
      <c r="H25" s="22"/>
      <c r="I25" s="22"/>
      <c r="J25" s="22"/>
      <c r="K25" s="22"/>
      <c r="L25" s="22"/>
      <c r="M25" s="22"/>
      <c r="N25" s="22">
        <v>87.9</v>
      </c>
      <c r="O25" s="22"/>
      <c r="P25" s="22" t="s">
        <v>29</v>
      </c>
      <c r="Q25" s="22"/>
      <c r="R25" s="22" t="s">
        <v>30</v>
      </c>
      <c r="S25" s="22" t="s">
        <v>31</v>
      </c>
      <c r="T25" s="22" t="s">
        <v>32</v>
      </c>
      <c r="U25" s="22" t="s">
        <v>33</v>
      </c>
      <c r="V25" s="22"/>
    </row>
    <row r="26" spans="1:22" ht="12.75">
      <c r="A26" s="22" t="s">
        <v>94</v>
      </c>
      <c r="B26" s="22" t="s">
        <v>104</v>
      </c>
      <c r="C26" s="23" t="s">
        <v>105</v>
      </c>
      <c r="D26" s="24" t="s">
        <v>106</v>
      </c>
      <c r="E26" s="22" t="s">
        <v>39</v>
      </c>
      <c r="F26" s="22"/>
      <c r="G26" s="22"/>
      <c r="H26" s="22"/>
      <c r="I26" s="22"/>
      <c r="J26" s="22"/>
      <c r="K26" s="22"/>
      <c r="L26" s="22"/>
      <c r="M26" s="22"/>
      <c r="N26" s="22">
        <v>90.6</v>
      </c>
      <c r="O26" s="22"/>
      <c r="P26" s="22" t="s">
        <v>29</v>
      </c>
      <c r="Q26" s="22"/>
      <c r="R26" s="22" t="s">
        <v>30</v>
      </c>
      <c r="S26" s="22" t="s">
        <v>31</v>
      </c>
      <c r="T26" s="22" t="s">
        <v>32</v>
      </c>
      <c r="U26" s="22" t="s">
        <v>33</v>
      </c>
      <c r="V26" s="22"/>
    </row>
    <row r="27" spans="1:22" ht="12.75">
      <c r="A27" s="22" t="s">
        <v>94</v>
      </c>
      <c r="B27" s="22" t="s">
        <v>107</v>
      </c>
      <c r="C27" s="23" t="s">
        <v>108</v>
      </c>
      <c r="D27" s="24" t="s">
        <v>109</v>
      </c>
      <c r="E27" s="22" t="s">
        <v>28</v>
      </c>
      <c r="F27" s="22"/>
      <c r="G27" s="22"/>
      <c r="H27" s="22"/>
      <c r="I27" s="22"/>
      <c r="J27" s="22"/>
      <c r="K27" s="22"/>
      <c r="L27" s="22"/>
      <c r="M27" s="22"/>
      <c r="N27" s="22">
        <v>77.4</v>
      </c>
      <c r="O27" s="22"/>
      <c r="P27" s="22" t="s">
        <v>29</v>
      </c>
      <c r="Q27" s="22"/>
      <c r="R27" s="22" t="s">
        <v>30</v>
      </c>
      <c r="S27" s="22" t="s">
        <v>31</v>
      </c>
      <c r="T27" s="22" t="s">
        <v>32</v>
      </c>
      <c r="U27" s="22" t="s">
        <v>33</v>
      </c>
      <c r="V27" s="22"/>
    </row>
    <row r="28" spans="1:22" ht="12.75">
      <c r="A28" s="22" t="s">
        <v>94</v>
      </c>
      <c r="B28" s="22" t="s">
        <v>110</v>
      </c>
      <c r="C28" s="23" t="s">
        <v>111</v>
      </c>
      <c r="D28" s="24" t="s">
        <v>112</v>
      </c>
      <c r="E28" s="22" t="s">
        <v>39</v>
      </c>
      <c r="F28" s="22"/>
      <c r="G28" s="22"/>
      <c r="H28" s="22"/>
      <c r="I28" s="22"/>
      <c r="J28" s="22"/>
      <c r="K28" s="22"/>
      <c r="L28" s="22"/>
      <c r="M28" s="22"/>
      <c r="N28" s="22">
        <v>84.1</v>
      </c>
      <c r="O28" s="22"/>
      <c r="P28" s="22" t="s">
        <v>29</v>
      </c>
      <c r="Q28" s="22"/>
      <c r="R28" s="22" t="s">
        <v>30</v>
      </c>
      <c r="S28" s="22" t="s">
        <v>31</v>
      </c>
      <c r="T28" s="22" t="s">
        <v>32</v>
      </c>
      <c r="U28" s="22" t="s">
        <v>33</v>
      </c>
      <c r="V28" s="22"/>
    </row>
    <row r="29" spans="1:22" ht="12.75">
      <c r="A29" s="22" t="s">
        <v>94</v>
      </c>
      <c r="B29" s="22" t="s">
        <v>113</v>
      </c>
      <c r="C29" s="23" t="s">
        <v>114</v>
      </c>
      <c r="D29" s="24" t="s">
        <v>115</v>
      </c>
      <c r="E29" s="22" t="s">
        <v>39</v>
      </c>
      <c r="F29" s="22"/>
      <c r="G29" s="22"/>
      <c r="H29" s="22"/>
      <c r="I29" s="22"/>
      <c r="J29" s="22"/>
      <c r="K29" s="22"/>
      <c r="L29" s="22"/>
      <c r="M29" s="22"/>
      <c r="N29" s="22">
        <v>77.3</v>
      </c>
      <c r="O29" s="22"/>
      <c r="P29" s="22" t="s">
        <v>29</v>
      </c>
      <c r="Q29" s="22"/>
      <c r="R29" s="22" t="s">
        <v>30</v>
      </c>
      <c r="S29" s="22" t="s">
        <v>31</v>
      </c>
      <c r="T29" s="22" t="s">
        <v>32</v>
      </c>
      <c r="U29" s="22" t="s">
        <v>33</v>
      </c>
      <c r="V29" s="22"/>
    </row>
    <row r="30" spans="1:22" ht="12.75">
      <c r="A30" s="22" t="s">
        <v>94</v>
      </c>
      <c r="B30" s="22" t="s">
        <v>116</v>
      </c>
      <c r="C30" s="23" t="s">
        <v>117</v>
      </c>
      <c r="D30" s="24" t="s">
        <v>118</v>
      </c>
      <c r="E30" s="22" t="s">
        <v>28</v>
      </c>
      <c r="F30" s="22"/>
      <c r="G30" s="22"/>
      <c r="H30" s="22"/>
      <c r="I30" s="22"/>
      <c r="J30" s="22"/>
      <c r="K30" s="22"/>
      <c r="L30" s="22"/>
      <c r="M30" s="22"/>
      <c r="N30" s="22">
        <v>80.2</v>
      </c>
      <c r="O30" s="22"/>
      <c r="P30" s="22" t="s">
        <v>29</v>
      </c>
      <c r="Q30" s="22"/>
      <c r="R30" s="22" t="s">
        <v>30</v>
      </c>
      <c r="S30" s="22" t="s">
        <v>31</v>
      </c>
      <c r="T30" s="22" t="s">
        <v>32</v>
      </c>
      <c r="U30" s="22" t="s">
        <v>33</v>
      </c>
      <c r="V30" s="22"/>
    </row>
    <row r="31" spans="1:22" ht="12.75">
      <c r="A31" s="22" t="s">
        <v>94</v>
      </c>
      <c r="B31" s="22" t="s">
        <v>104</v>
      </c>
      <c r="C31" s="23" t="s">
        <v>119</v>
      </c>
      <c r="D31" s="24" t="s">
        <v>120</v>
      </c>
      <c r="E31" s="22" t="s">
        <v>28</v>
      </c>
      <c r="F31" s="22"/>
      <c r="G31" s="22"/>
      <c r="H31" s="22"/>
      <c r="I31" s="22"/>
      <c r="J31" s="22"/>
      <c r="K31" s="22"/>
      <c r="L31" s="22"/>
      <c r="M31" s="22"/>
      <c r="N31" s="22">
        <v>86</v>
      </c>
      <c r="O31" s="22"/>
      <c r="P31" s="22" t="s">
        <v>29</v>
      </c>
      <c r="Q31" s="22"/>
      <c r="R31" s="22" t="s">
        <v>30</v>
      </c>
      <c r="S31" s="22" t="s">
        <v>31</v>
      </c>
      <c r="T31" s="22" t="s">
        <v>32</v>
      </c>
      <c r="U31" s="22" t="s">
        <v>33</v>
      </c>
      <c r="V31" s="22"/>
    </row>
    <row r="32" spans="1:22" ht="12.75">
      <c r="A32" s="22" t="s">
        <v>94</v>
      </c>
      <c r="B32" s="22" t="s">
        <v>104</v>
      </c>
      <c r="C32" s="23" t="s">
        <v>121</v>
      </c>
      <c r="D32" s="24" t="s">
        <v>122</v>
      </c>
      <c r="E32" s="22" t="s">
        <v>39</v>
      </c>
      <c r="F32" s="22"/>
      <c r="G32" s="22"/>
      <c r="H32" s="22"/>
      <c r="I32" s="22"/>
      <c r="J32" s="22"/>
      <c r="K32" s="22"/>
      <c r="L32" s="22"/>
      <c r="M32" s="22"/>
      <c r="N32" s="22">
        <v>78</v>
      </c>
      <c r="O32" s="22"/>
      <c r="P32" s="22" t="s">
        <v>29</v>
      </c>
      <c r="Q32" s="22"/>
      <c r="R32" s="22" t="s">
        <v>30</v>
      </c>
      <c r="S32" s="22" t="s">
        <v>31</v>
      </c>
      <c r="T32" s="22" t="s">
        <v>32</v>
      </c>
      <c r="U32" s="22" t="s">
        <v>33</v>
      </c>
      <c r="V32" s="22"/>
    </row>
    <row r="33" spans="1:22" ht="12.75">
      <c r="A33" s="22" t="s">
        <v>94</v>
      </c>
      <c r="B33" s="22" t="s">
        <v>98</v>
      </c>
      <c r="C33" s="23" t="s">
        <v>123</v>
      </c>
      <c r="D33" s="24" t="s">
        <v>124</v>
      </c>
      <c r="E33" s="22" t="s">
        <v>39</v>
      </c>
      <c r="F33" s="22"/>
      <c r="G33" s="22"/>
      <c r="H33" s="22"/>
      <c r="I33" s="22"/>
      <c r="J33" s="22"/>
      <c r="K33" s="22"/>
      <c r="L33" s="22"/>
      <c r="M33" s="22"/>
      <c r="N33" s="22">
        <v>85.3</v>
      </c>
      <c r="O33" s="22"/>
      <c r="P33" s="22" t="s">
        <v>29</v>
      </c>
      <c r="Q33" s="22"/>
      <c r="R33" s="22" t="s">
        <v>30</v>
      </c>
      <c r="S33" s="22" t="s">
        <v>31</v>
      </c>
      <c r="T33" s="22" t="s">
        <v>32</v>
      </c>
      <c r="U33" s="22" t="s">
        <v>33</v>
      </c>
      <c r="V33" s="22"/>
    </row>
    <row r="34" spans="1:22" ht="12.75">
      <c r="A34" s="22" t="s">
        <v>94</v>
      </c>
      <c r="B34" s="22" t="s">
        <v>95</v>
      </c>
      <c r="C34" s="23" t="s">
        <v>125</v>
      </c>
      <c r="D34" s="24" t="s">
        <v>126</v>
      </c>
      <c r="E34" s="22" t="s">
        <v>28</v>
      </c>
      <c r="F34" s="22">
        <v>54</v>
      </c>
      <c r="G34" s="22">
        <v>78</v>
      </c>
      <c r="H34" s="22">
        <v>134</v>
      </c>
      <c r="I34" s="22">
        <v>112</v>
      </c>
      <c r="J34" s="22">
        <v>378</v>
      </c>
      <c r="K34" s="22">
        <v>98</v>
      </c>
      <c r="L34" s="22">
        <v>94.4</v>
      </c>
      <c r="M34" s="22">
        <v>71</v>
      </c>
      <c r="N34" s="22">
        <f aca="true" t="shared" si="2" ref="N34:N97">1.5*K34+3*L34+0.5*M34</f>
        <v>465.70000000000005</v>
      </c>
      <c r="O34" s="22">
        <f aca="true" t="shared" si="3" ref="O34:O97">0.5*N34+0.5*J34</f>
        <v>421.85</v>
      </c>
      <c r="P34" s="22" t="s">
        <v>29</v>
      </c>
      <c r="Q34" s="22">
        <v>1</v>
      </c>
      <c r="R34" s="22" t="s">
        <v>30</v>
      </c>
      <c r="S34" s="22" t="s">
        <v>31</v>
      </c>
      <c r="T34" s="22" t="s">
        <v>127</v>
      </c>
      <c r="U34" s="22" t="s">
        <v>33</v>
      </c>
      <c r="V34" s="22"/>
    </row>
    <row r="35" spans="1:22" ht="12.75">
      <c r="A35" s="22" t="s">
        <v>94</v>
      </c>
      <c r="B35" s="22" t="s">
        <v>128</v>
      </c>
      <c r="C35" s="23" t="s">
        <v>129</v>
      </c>
      <c r="D35" s="24" t="s">
        <v>130</v>
      </c>
      <c r="E35" s="22" t="s">
        <v>39</v>
      </c>
      <c r="F35" s="22">
        <v>60</v>
      </c>
      <c r="G35" s="22">
        <v>79</v>
      </c>
      <c r="H35" s="22">
        <v>110</v>
      </c>
      <c r="I35" s="22">
        <v>102</v>
      </c>
      <c r="J35" s="22">
        <v>351</v>
      </c>
      <c r="K35" s="22">
        <v>96</v>
      </c>
      <c r="L35" s="22">
        <v>94</v>
      </c>
      <c r="M35" s="22">
        <v>85.5</v>
      </c>
      <c r="N35" s="22">
        <f t="shared" si="2"/>
        <v>468.75</v>
      </c>
      <c r="O35" s="22">
        <f t="shared" si="3"/>
        <v>409.875</v>
      </c>
      <c r="P35" s="22" t="s">
        <v>29</v>
      </c>
      <c r="Q35" s="22">
        <v>2</v>
      </c>
      <c r="R35" s="22" t="s">
        <v>30</v>
      </c>
      <c r="S35" s="22" t="s">
        <v>31</v>
      </c>
      <c r="T35" s="22" t="s">
        <v>131</v>
      </c>
      <c r="U35" s="22" t="s">
        <v>33</v>
      </c>
      <c r="V35" s="22"/>
    </row>
    <row r="36" spans="1:22" ht="12.75">
      <c r="A36" s="22" t="s">
        <v>94</v>
      </c>
      <c r="B36" s="22" t="s">
        <v>101</v>
      </c>
      <c r="C36" s="23" t="s">
        <v>132</v>
      </c>
      <c r="D36" s="24" t="s">
        <v>133</v>
      </c>
      <c r="E36" s="22" t="s">
        <v>39</v>
      </c>
      <c r="F36" s="22">
        <v>50</v>
      </c>
      <c r="G36" s="22">
        <v>85</v>
      </c>
      <c r="H36" s="22">
        <v>96</v>
      </c>
      <c r="I36" s="22">
        <v>102</v>
      </c>
      <c r="J36" s="22">
        <v>333</v>
      </c>
      <c r="K36" s="22">
        <v>88</v>
      </c>
      <c r="L36" s="22">
        <v>94.3</v>
      </c>
      <c r="M36" s="22">
        <v>81.5</v>
      </c>
      <c r="N36" s="22">
        <f t="shared" si="2"/>
        <v>455.65</v>
      </c>
      <c r="O36" s="22">
        <f t="shared" si="3"/>
        <v>394.325</v>
      </c>
      <c r="P36" s="22" t="s">
        <v>29</v>
      </c>
      <c r="Q36" s="22">
        <v>3</v>
      </c>
      <c r="R36" s="22" t="s">
        <v>30</v>
      </c>
      <c r="S36" s="22" t="s">
        <v>31</v>
      </c>
      <c r="T36" s="22" t="s">
        <v>134</v>
      </c>
      <c r="U36" s="22" t="s">
        <v>33</v>
      </c>
      <c r="V36" s="22"/>
    </row>
    <row r="37" spans="1:22" ht="12.75">
      <c r="A37" s="22" t="s">
        <v>94</v>
      </c>
      <c r="B37" s="22" t="s">
        <v>135</v>
      </c>
      <c r="C37" s="23" t="s">
        <v>136</v>
      </c>
      <c r="D37" s="24" t="s">
        <v>137</v>
      </c>
      <c r="E37" s="22" t="s">
        <v>39</v>
      </c>
      <c r="F37" s="22">
        <v>46</v>
      </c>
      <c r="G37" s="22">
        <v>72</v>
      </c>
      <c r="H37" s="22">
        <v>125</v>
      </c>
      <c r="I37" s="22">
        <v>82</v>
      </c>
      <c r="J37" s="22">
        <v>325</v>
      </c>
      <c r="K37" s="22">
        <v>96</v>
      </c>
      <c r="L37" s="22">
        <v>93</v>
      </c>
      <c r="M37" s="22">
        <v>76.5</v>
      </c>
      <c r="N37" s="22">
        <f t="shared" si="2"/>
        <v>461.25</v>
      </c>
      <c r="O37" s="22">
        <f t="shared" si="3"/>
        <v>393.125</v>
      </c>
      <c r="P37" s="22" t="s">
        <v>55</v>
      </c>
      <c r="Q37" s="22">
        <v>4</v>
      </c>
      <c r="R37" s="22" t="s">
        <v>30</v>
      </c>
      <c r="S37" s="22" t="s">
        <v>31</v>
      </c>
      <c r="T37" s="22" t="s">
        <v>138</v>
      </c>
      <c r="U37" s="22" t="s">
        <v>33</v>
      </c>
      <c r="V37" s="22"/>
    </row>
    <row r="38" spans="1:22" ht="12.75">
      <c r="A38" s="22" t="s">
        <v>94</v>
      </c>
      <c r="B38" s="22" t="s">
        <v>139</v>
      </c>
      <c r="C38" s="23" t="s">
        <v>140</v>
      </c>
      <c r="D38" s="24" t="s">
        <v>141</v>
      </c>
      <c r="E38" s="22" t="s">
        <v>28</v>
      </c>
      <c r="F38" s="22">
        <v>56</v>
      </c>
      <c r="G38" s="22">
        <v>78</v>
      </c>
      <c r="H38" s="22">
        <v>119</v>
      </c>
      <c r="I38" s="22">
        <v>90</v>
      </c>
      <c r="J38" s="22">
        <v>343</v>
      </c>
      <c r="K38" s="22">
        <v>81</v>
      </c>
      <c r="L38" s="22">
        <v>92.1</v>
      </c>
      <c r="M38" s="22">
        <v>86</v>
      </c>
      <c r="N38" s="22">
        <f t="shared" si="2"/>
        <v>440.79999999999995</v>
      </c>
      <c r="O38" s="22">
        <f t="shared" si="3"/>
        <v>391.9</v>
      </c>
      <c r="P38" s="22" t="s">
        <v>55</v>
      </c>
      <c r="Q38" s="22">
        <v>5</v>
      </c>
      <c r="R38" s="22" t="s">
        <v>30</v>
      </c>
      <c r="S38" s="22" t="s">
        <v>31</v>
      </c>
      <c r="T38" s="22" t="s">
        <v>32</v>
      </c>
      <c r="U38" s="22" t="s">
        <v>33</v>
      </c>
      <c r="V38" s="22"/>
    </row>
    <row r="39" spans="1:22" ht="12.75">
      <c r="A39" s="22" t="s">
        <v>94</v>
      </c>
      <c r="B39" s="22" t="s">
        <v>135</v>
      </c>
      <c r="C39" s="23" t="s">
        <v>142</v>
      </c>
      <c r="D39" s="24" t="s">
        <v>143</v>
      </c>
      <c r="E39" s="22" t="s">
        <v>28</v>
      </c>
      <c r="F39" s="22">
        <v>55</v>
      </c>
      <c r="G39" s="22">
        <v>74</v>
      </c>
      <c r="H39" s="22">
        <v>127</v>
      </c>
      <c r="I39" s="22">
        <v>84</v>
      </c>
      <c r="J39" s="22">
        <v>340</v>
      </c>
      <c r="K39" s="22">
        <v>91</v>
      </c>
      <c r="L39" s="22">
        <v>90.3</v>
      </c>
      <c r="M39" s="22">
        <v>68</v>
      </c>
      <c r="N39" s="22">
        <f t="shared" si="2"/>
        <v>441.4</v>
      </c>
      <c r="O39" s="22">
        <f t="shared" si="3"/>
        <v>390.7</v>
      </c>
      <c r="P39" s="22" t="s">
        <v>55</v>
      </c>
      <c r="Q39" s="22">
        <v>6</v>
      </c>
      <c r="R39" s="22" t="s">
        <v>30</v>
      </c>
      <c r="S39" s="22" t="s">
        <v>31</v>
      </c>
      <c r="T39" s="22" t="s">
        <v>144</v>
      </c>
      <c r="U39" s="22" t="s">
        <v>33</v>
      </c>
      <c r="V39" s="22"/>
    </row>
    <row r="40" spans="1:22" ht="12.75">
      <c r="A40" s="22" t="s">
        <v>94</v>
      </c>
      <c r="B40" s="22" t="s">
        <v>145</v>
      </c>
      <c r="C40" s="23" t="s">
        <v>146</v>
      </c>
      <c r="D40" s="24" t="s">
        <v>147</v>
      </c>
      <c r="E40" s="22" t="s">
        <v>28</v>
      </c>
      <c r="F40" s="22">
        <v>43</v>
      </c>
      <c r="G40" s="22">
        <v>71</v>
      </c>
      <c r="H40" s="22">
        <v>127</v>
      </c>
      <c r="I40" s="22">
        <v>86</v>
      </c>
      <c r="J40" s="22">
        <v>327</v>
      </c>
      <c r="K40" s="22">
        <v>96</v>
      </c>
      <c r="L40" s="22">
        <v>91.1</v>
      </c>
      <c r="M40" s="22">
        <v>71</v>
      </c>
      <c r="N40" s="22">
        <f t="shared" si="2"/>
        <v>452.79999999999995</v>
      </c>
      <c r="O40" s="22">
        <f t="shared" si="3"/>
        <v>389.9</v>
      </c>
      <c r="P40" s="22" t="s">
        <v>55</v>
      </c>
      <c r="Q40" s="22">
        <v>7</v>
      </c>
      <c r="R40" s="22" t="s">
        <v>30</v>
      </c>
      <c r="S40" s="22" t="s">
        <v>31</v>
      </c>
      <c r="T40" s="22" t="s">
        <v>32</v>
      </c>
      <c r="U40" s="22" t="s">
        <v>33</v>
      </c>
      <c r="V40" s="22"/>
    </row>
    <row r="41" spans="1:22" ht="12.75">
      <c r="A41" s="22" t="s">
        <v>94</v>
      </c>
      <c r="B41" s="22" t="s">
        <v>148</v>
      </c>
      <c r="C41" s="23" t="s">
        <v>149</v>
      </c>
      <c r="D41" s="24" t="s">
        <v>150</v>
      </c>
      <c r="E41" s="22" t="s">
        <v>28</v>
      </c>
      <c r="F41" s="22">
        <v>47</v>
      </c>
      <c r="G41" s="22">
        <v>71</v>
      </c>
      <c r="H41" s="22">
        <v>136</v>
      </c>
      <c r="I41" s="22">
        <v>106</v>
      </c>
      <c r="J41" s="22">
        <v>360</v>
      </c>
      <c r="K41" s="22">
        <v>71</v>
      </c>
      <c r="L41" s="22">
        <v>89.5</v>
      </c>
      <c r="M41" s="22">
        <v>89</v>
      </c>
      <c r="N41" s="22">
        <f t="shared" si="2"/>
        <v>419.5</v>
      </c>
      <c r="O41" s="22">
        <f t="shared" si="3"/>
        <v>389.75</v>
      </c>
      <c r="P41" s="22" t="s">
        <v>55</v>
      </c>
      <c r="Q41" s="22">
        <v>8</v>
      </c>
      <c r="R41" s="22" t="s">
        <v>30</v>
      </c>
      <c r="S41" s="22" t="s">
        <v>31</v>
      </c>
      <c r="T41" s="22" t="s">
        <v>93</v>
      </c>
      <c r="U41" s="22" t="s">
        <v>33</v>
      </c>
      <c r="V41" s="22"/>
    </row>
    <row r="42" spans="1:22" ht="12.75">
      <c r="A42" s="22" t="s">
        <v>94</v>
      </c>
      <c r="B42" s="22" t="s">
        <v>151</v>
      </c>
      <c r="C42" s="23" t="s">
        <v>152</v>
      </c>
      <c r="D42" s="24" t="s">
        <v>153</v>
      </c>
      <c r="E42" s="22" t="s">
        <v>28</v>
      </c>
      <c r="F42" s="22">
        <v>56</v>
      </c>
      <c r="G42" s="22">
        <v>72</v>
      </c>
      <c r="H42" s="22">
        <v>102</v>
      </c>
      <c r="I42" s="22">
        <v>96</v>
      </c>
      <c r="J42" s="22">
        <v>326</v>
      </c>
      <c r="K42" s="22">
        <v>84</v>
      </c>
      <c r="L42" s="22">
        <v>92.8</v>
      </c>
      <c r="M42" s="22">
        <v>79.5</v>
      </c>
      <c r="N42" s="22">
        <f t="shared" si="2"/>
        <v>444.15</v>
      </c>
      <c r="O42" s="22">
        <f t="shared" si="3"/>
        <v>385.075</v>
      </c>
      <c r="P42" s="22" t="s">
        <v>55</v>
      </c>
      <c r="Q42" s="22">
        <v>9</v>
      </c>
      <c r="R42" s="22" t="s">
        <v>30</v>
      </c>
      <c r="S42" s="22" t="s">
        <v>31</v>
      </c>
      <c r="T42" s="22" t="s">
        <v>32</v>
      </c>
      <c r="U42" s="22" t="s">
        <v>33</v>
      </c>
      <c r="V42" s="22"/>
    </row>
    <row r="43" spans="1:22" ht="12.75">
      <c r="A43" s="22" t="s">
        <v>94</v>
      </c>
      <c r="B43" s="22" t="s">
        <v>128</v>
      </c>
      <c r="C43" s="23" t="s">
        <v>154</v>
      </c>
      <c r="D43" s="24" t="s">
        <v>155</v>
      </c>
      <c r="E43" s="22" t="s">
        <v>39</v>
      </c>
      <c r="F43" s="22">
        <v>51</v>
      </c>
      <c r="G43" s="22">
        <v>69</v>
      </c>
      <c r="H43" s="22">
        <v>116</v>
      </c>
      <c r="I43" s="22">
        <v>103</v>
      </c>
      <c r="J43" s="22">
        <v>339</v>
      </c>
      <c r="K43" s="22">
        <v>75</v>
      </c>
      <c r="L43" s="22">
        <v>91.4</v>
      </c>
      <c r="M43" s="22">
        <v>71.5</v>
      </c>
      <c r="N43" s="22">
        <f t="shared" si="2"/>
        <v>422.45000000000005</v>
      </c>
      <c r="O43" s="22">
        <f t="shared" si="3"/>
        <v>380.725</v>
      </c>
      <c r="P43" s="22" t="s">
        <v>55</v>
      </c>
      <c r="Q43" s="22">
        <v>10</v>
      </c>
      <c r="R43" s="22" t="s">
        <v>30</v>
      </c>
      <c r="S43" s="22" t="s">
        <v>31</v>
      </c>
      <c r="T43" s="22" t="s">
        <v>144</v>
      </c>
      <c r="U43" s="22" t="s">
        <v>33</v>
      </c>
      <c r="V43" s="22"/>
    </row>
    <row r="44" spans="1:22" ht="12.75">
      <c r="A44" s="22" t="s">
        <v>94</v>
      </c>
      <c r="B44" s="22" t="s">
        <v>156</v>
      </c>
      <c r="C44" s="23" t="s">
        <v>157</v>
      </c>
      <c r="D44" s="24" t="s">
        <v>158</v>
      </c>
      <c r="E44" s="22" t="s">
        <v>39</v>
      </c>
      <c r="F44" s="22">
        <v>42</v>
      </c>
      <c r="G44" s="22">
        <v>57</v>
      </c>
      <c r="H44" s="22">
        <v>106</v>
      </c>
      <c r="I44" s="22">
        <v>112</v>
      </c>
      <c r="J44" s="22">
        <v>317</v>
      </c>
      <c r="K44" s="22">
        <v>88</v>
      </c>
      <c r="L44" s="22">
        <v>91.4</v>
      </c>
      <c r="M44" s="22">
        <v>75</v>
      </c>
      <c r="N44" s="22">
        <f t="shared" si="2"/>
        <v>443.70000000000005</v>
      </c>
      <c r="O44" s="22">
        <f t="shared" si="3"/>
        <v>380.35</v>
      </c>
      <c r="P44" s="22" t="s">
        <v>29</v>
      </c>
      <c r="Q44" s="22">
        <v>11</v>
      </c>
      <c r="R44" s="22" t="s">
        <v>30</v>
      </c>
      <c r="S44" s="22" t="s">
        <v>31</v>
      </c>
      <c r="T44" s="22" t="s">
        <v>159</v>
      </c>
      <c r="U44" s="22" t="s">
        <v>33</v>
      </c>
      <c r="V44" s="22"/>
    </row>
    <row r="45" spans="1:22" ht="12.75">
      <c r="A45" s="22" t="s">
        <v>94</v>
      </c>
      <c r="B45" s="22" t="s">
        <v>135</v>
      </c>
      <c r="C45" s="23" t="s">
        <v>160</v>
      </c>
      <c r="D45" s="24" t="s">
        <v>161</v>
      </c>
      <c r="E45" s="22" t="s">
        <v>28</v>
      </c>
      <c r="F45" s="22">
        <v>36</v>
      </c>
      <c r="G45" s="22">
        <v>64</v>
      </c>
      <c r="H45" s="22">
        <v>135</v>
      </c>
      <c r="I45" s="22">
        <v>111</v>
      </c>
      <c r="J45" s="22">
        <v>346</v>
      </c>
      <c r="K45" s="22">
        <v>67</v>
      </c>
      <c r="L45" s="22">
        <v>90.5</v>
      </c>
      <c r="M45" s="22">
        <v>78</v>
      </c>
      <c r="N45" s="22">
        <f t="shared" si="2"/>
        <v>411</v>
      </c>
      <c r="O45" s="22">
        <f t="shared" si="3"/>
        <v>378.5</v>
      </c>
      <c r="P45" s="22" t="s">
        <v>55</v>
      </c>
      <c r="Q45" s="22">
        <v>12</v>
      </c>
      <c r="R45" s="22" t="s">
        <v>30</v>
      </c>
      <c r="S45" s="22" t="s">
        <v>31</v>
      </c>
      <c r="T45" s="22" t="s">
        <v>162</v>
      </c>
      <c r="U45" s="22" t="s">
        <v>33</v>
      </c>
      <c r="V45" s="22"/>
    </row>
    <row r="46" spans="1:22" ht="12.75">
      <c r="A46" s="22" t="s">
        <v>94</v>
      </c>
      <c r="B46" s="22" t="s">
        <v>163</v>
      </c>
      <c r="C46" s="23" t="s">
        <v>164</v>
      </c>
      <c r="D46" s="24" t="s">
        <v>165</v>
      </c>
      <c r="E46" s="22" t="s">
        <v>39</v>
      </c>
      <c r="F46" s="22">
        <v>56</v>
      </c>
      <c r="G46" s="22">
        <v>66</v>
      </c>
      <c r="H46" s="22">
        <v>110</v>
      </c>
      <c r="I46" s="22">
        <v>110</v>
      </c>
      <c r="J46" s="22">
        <v>342</v>
      </c>
      <c r="K46" s="22">
        <v>73</v>
      </c>
      <c r="L46" s="22">
        <v>89.5</v>
      </c>
      <c r="M46" s="22">
        <v>72</v>
      </c>
      <c r="N46" s="22">
        <f t="shared" si="2"/>
        <v>414</v>
      </c>
      <c r="O46" s="22">
        <f t="shared" si="3"/>
        <v>378</v>
      </c>
      <c r="P46" s="22" t="s">
        <v>55</v>
      </c>
      <c r="Q46" s="22">
        <v>13</v>
      </c>
      <c r="R46" s="22" t="s">
        <v>30</v>
      </c>
      <c r="S46" s="22" t="s">
        <v>31</v>
      </c>
      <c r="T46" s="22" t="s">
        <v>166</v>
      </c>
      <c r="U46" s="22" t="s">
        <v>33</v>
      </c>
      <c r="V46" s="22"/>
    </row>
    <row r="47" spans="1:22" ht="12.75">
      <c r="A47" s="22" t="s">
        <v>94</v>
      </c>
      <c r="B47" s="22" t="s">
        <v>167</v>
      </c>
      <c r="C47" s="23" t="s">
        <v>168</v>
      </c>
      <c r="D47" s="24" t="s">
        <v>169</v>
      </c>
      <c r="E47" s="22" t="s">
        <v>28</v>
      </c>
      <c r="F47" s="22">
        <v>51</v>
      </c>
      <c r="G47" s="22">
        <v>76</v>
      </c>
      <c r="H47" s="22">
        <v>97</v>
      </c>
      <c r="I47" s="22">
        <v>85</v>
      </c>
      <c r="J47" s="22">
        <v>309</v>
      </c>
      <c r="K47" s="22">
        <v>88</v>
      </c>
      <c r="L47" s="22">
        <v>92</v>
      </c>
      <c r="M47" s="22">
        <v>77.5</v>
      </c>
      <c r="N47" s="22">
        <f t="shared" si="2"/>
        <v>446.75</v>
      </c>
      <c r="O47" s="22">
        <f t="shared" si="3"/>
        <v>377.875</v>
      </c>
      <c r="P47" s="22" t="s">
        <v>29</v>
      </c>
      <c r="Q47" s="22">
        <v>14</v>
      </c>
      <c r="R47" s="22" t="s">
        <v>30</v>
      </c>
      <c r="S47" s="22" t="s">
        <v>31</v>
      </c>
      <c r="T47" s="22" t="s">
        <v>32</v>
      </c>
      <c r="U47" s="22" t="s">
        <v>33</v>
      </c>
      <c r="V47" s="22"/>
    </row>
    <row r="48" spans="1:22" ht="12.75">
      <c r="A48" s="22" t="s">
        <v>94</v>
      </c>
      <c r="B48" s="22" t="s">
        <v>170</v>
      </c>
      <c r="C48" s="23" t="s">
        <v>171</v>
      </c>
      <c r="D48" s="24" t="s">
        <v>172</v>
      </c>
      <c r="E48" s="22" t="s">
        <v>39</v>
      </c>
      <c r="F48" s="22">
        <v>39</v>
      </c>
      <c r="G48" s="22">
        <v>71</v>
      </c>
      <c r="H48" s="22">
        <v>110</v>
      </c>
      <c r="I48" s="22">
        <v>82</v>
      </c>
      <c r="J48" s="22">
        <v>302</v>
      </c>
      <c r="K48" s="22">
        <v>93</v>
      </c>
      <c r="L48" s="22">
        <v>92.7</v>
      </c>
      <c r="M48" s="22">
        <v>62</v>
      </c>
      <c r="N48" s="22">
        <f t="shared" si="2"/>
        <v>448.6</v>
      </c>
      <c r="O48" s="22">
        <f t="shared" si="3"/>
        <v>375.3</v>
      </c>
      <c r="P48" s="22" t="s">
        <v>55</v>
      </c>
      <c r="Q48" s="22">
        <v>15</v>
      </c>
      <c r="R48" s="22" t="s">
        <v>30</v>
      </c>
      <c r="S48" s="22" t="s">
        <v>31</v>
      </c>
      <c r="T48" s="22" t="s">
        <v>173</v>
      </c>
      <c r="U48" s="22" t="s">
        <v>33</v>
      </c>
      <c r="V48" s="22"/>
    </row>
    <row r="49" spans="1:22" ht="12.75">
      <c r="A49" s="22" t="s">
        <v>94</v>
      </c>
      <c r="B49" s="22" t="s">
        <v>170</v>
      </c>
      <c r="C49" s="23" t="s">
        <v>174</v>
      </c>
      <c r="D49" s="24" t="s">
        <v>175</v>
      </c>
      <c r="E49" s="22" t="s">
        <v>28</v>
      </c>
      <c r="F49" s="22">
        <v>49</v>
      </c>
      <c r="G49" s="22">
        <v>71</v>
      </c>
      <c r="H49" s="22">
        <v>115</v>
      </c>
      <c r="I49" s="22">
        <v>82</v>
      </c>
      <c r="J49" s="22">
        <v>317</v>
      </c>
      <c r="K49" s="22">
        <v>92</v>
      </c>
      <c r="L49" s="22">
        <v>88.3</v>
      </c>
      <c r="M49" s="22">
        <v>60.5</v>
      </c>
      <c r="N49" s="22">
        <f t="shared" si="2"/>
        <v>433.15</v>
      </c>
      <c r="O49" s="22">
        <f t="shared" si="3"/>
        <v>375.075</v>
      </c>
      <c r="P49" s="22" t="s">
        <v>55</v>
      </c>
      <c r="Q49" s="22">
        <v>16</v>
      </c>
      <c r="R49" s="22" t="s">
        <v>30</v>
      </c>
      <c r="S49" s="22" t="s">
        <v>31</v>
      </c>
      <c r="T49" s="22" t="s">
        <v>176</v>
      </c>
      <c r="U49" s="22" t="s">
        <v>33</v>
      </c>
      <c r="V49" s="22"/>
    </row>
    <row r="50" spans="1:22" ht="12.75">
      <c r="A50" s="22" t="s">
        <v>94</v>
      </c>
      <c r="B50" s="22" t="s">
        <v>177</v>
      </c>
      <c r="C50" s="23" t="s">
        <v>178</v>
      </c>
      <c r="D50" s="24" t="s">
        <v>179</v>
      </c>
      <c r="E50" s="22" t="s">
        <v>28</v>
      </c>
      <c r="F50" s="22">
        <v>50</v>
      </c>
      <c r="G50" s="22">
        <v>73</v>
      </c>
      <c r="H50" s="22">
        <v>123</v>
      </c>
      <c r="I50" s="22">
        <v>81</v>
      </c>
      <c r="J50" s="22">
        <v>327</v>
      </c>
      <c r="K50" s="22">
        <v>74</v>
      </c>
      <c r="L50" s="22">
        <v>91.8</v>
      </c>
      <c r="M50" s="22">
        <v>72.5</v>
      </c>
      <c r="N50" s="22">
        <f t="shared" si="2"/>
        <v>422.65</v>
      </c>
      <c r="O50" s="22">
        <f t="shared" si="3"/>
        <v>374.825</v>
      </c>
      <c r="P50" s="22" t="s">
        <v>29</v>
      </c>
      <c r="Q50" s="22">
        <v>17</v>
      </c>
      <c r="R50" s="22" t="s">
        <v>30</v>
      </c>
      <c r="S50" s="22" t="s">
        <v>31</v>
      </c>
      <c r="T50" s="22" t="s">
        <v>93</v>
      </c>
      <c r="U50" s="22" t="s">
        <v>33</v>
      </c>
      <c r="V50" s="22"/>
    </row>
    <row r="51" spans="1:22" ht="12.75">
      <c r="A51" s="22" t="s">
        <v>94</v>
      </c>
      <c r="B51" s="22" t="s">
        <v>180</v>
      </c>
      <c r="C51" s="23" t="s">
        <v>181</v>
      </c>
      <c r="D51" s="24" t="s">
        <v>182</v>
      </c>
      <c r="E51" s="22" t="s">
        <v>28</v>
      </c>
      <c r="F51" s="22">
        <v>43</v>
      </c>
      <c r="G51" s="22">
        <v>76</v>
      </c>
      <c r="H51" s="22">
        <v>114</v>
      </c>
      <c r="I51" s="22">
        <v>82</v>
      </c>
      <c r="J51" s="22">
        <v>315</v>
      </c>
      <c r="K51" s="22">
        <v>80</v>
      </c>
      <c r="L51" s="22">
        <v>88.6</v>
      </c>
      <c r="M51" s="22">
        <v>85.5</v>
      </c>
      <c r="N51" s="22">
        <f t="shared" si="2"/>
        <v>428.54999999999995</v>
      </c>
      <c r="O51" s="22">
        <f t="shared" si="3"/>
        <v>371.775</v>
      </c>
      <c r="P51" s="22" t="s">
        <v>55</v>
      </c>
      <c r="Q51" s="22">
        <v>18</v>
      </c>
      <c r="R51" s="22" t="s">
        <v>30</v>
      </c>
      <c r="S51" s="22" t="s">
        <v>31</v>
      </c>
      <c r="T51" s="22" t="s">
        <v>162</v>
      </c>
      <c r="U51" s="22" t="s">
        <v>33</v>
      </c>
      <c r="V51" s="22"/>
    </row>
    <row r="52" spans="1:22" ht="12.75">
      <c r="A52" s="22" t="s">
        <v>94</v>
      </c>
      <c r="B52" s="22" t="s">
        <v>177</v>
      </c>
      <c r="C52" s="23" t="s">
        <v>183</v>
      </c>
      <c r="D52" s="24" t="s">
        <v>184</v>
      </c>
      <c r="E52" s="22" t="s">
        <v>39</v>
      </c>
      <c r="F52" s="22">
        <v>52</v>
      </c>
      <c r="G52" s="22">
        <v>67</v>
      </c>
      <c r="H52" s="22">
        <v>90</v>
      </c>
      <c r="I52" s="22">
        <v>93</v>
      </c>
      <c r="J52" s="22">
        <v>302</v>
      </c>
      <c r="K52" s="22">
        <v>83</v>
      </c>
      <c r="L52" s="22">
        <v>91.1</v>
      </c>
      <c r="M52" s="22">
        <v>87</v>
      </c>
      <c r="N52" s="22">
        <f t="shared" si="2"/>
        <v>441.29999999999995</v>
      </c>
      <c r="O52" s="22">
        <f t="shared" si="3"/>
        <v>371.65</v>
      </c>
      <c r="P52" s="22" t="s">
        <v>29</v>
      </c>
      <c r="Q52" s="22">
        <v>19</v>
      </c>
      <c r="R52" s="22" t="s">
        <v>30</v>
      </c>
      <c r="S52" s="22" t="s">
        <v>31</v>
      </c>
      <c r="T52" s="22" t="s">
        <v>144</v>
      </c>
      <c r="U52" s="22" t="s">
        <v>33</v>
      </c>
      <c r="V52" s="22"/>
    </row>
    <row r="53" spans="1:22" ht="12.75">
      <c r="A53" s="22" t="s">
        <v>94</v>
      </c>
      <c r="B53" s="22" t="s">
        <v>185</v>
      </c>
      <c r="C53" s="23" t="s">
        <v>186</v>
      </c>
      <c r="D53" s="24" t="s">
        <v>187</v>
      </c>
      <c r="E53" s="22" t="s">
        <v>39</v>
      </c>
      <c r="F53" s="22">
        <v>42</v>
      </c>
      <c r="G53" s="22">
        <v>70</v>
      </c>
      <c r="H53" s="22">
        <v>92</v>
      </c>
      <c r="I53" s="22">
        <v>98</v>
      </c>
      <c r="J53" s="22">
        <v>302</v>
      </c>
      <c r="K53" s="22">
        <v>84</v>
      </c>
      <c r="L53" s="22">
        <v>90.8</v>
      </c>
      <c r="M53" s="22">
        <v>70</v>
      </c>
      <c r="N53" s="22">
        <f t="shared" si="2"/>
        <v>433.4</v>
      </c>
      <c r="O53" s="22">
        <f t="shared" si="3"/>
        <v>367.7</v>
      </c>
      <c r="P53" s="22" t="s">
        <v>29</v>
      </c>
      <c r="Q53" s="22">
        <v>20</v>
      </c>
      <c r="R53" s="22" t="s">
        <v>30</v>
      </c>
      <c r="S53" s="22" t="s">
        <v>31</v>
      </c>
      <c r="T53" s="22" t="s">
        <v>188</v>
      </c>
      <c r="U53" s="22" t="s">
        <v>33</v>
      </c>
      <c r="V53" s="22"/>
    </row>
    <row r="54" spans="1:22" ht="12.75">
      <c r="A54" s="22" t="s">
        <v>94</v>
      </c>
      <c r="B54" s="22" t="s">
        <v>156</v>
      </c>
      <c r="C54" s="23" t="s">
        <v>189</v>
      </c>
      <c r="D54" s="24" t="s">
        <v>190</v>
      </c>
      <c r="E54" s="22" t="s">
        <v>28</v>
      </c>
      <c r="F54" s="22">
        <v>42</v>
      </c>
      <c r="G54" s="22">
        <v>68</v>
      </c>
      <c r="H54" s="22">
        <v>111</v>
      </c>
      <c r="I54" s="22">
        <v>68</v>
      </c>
      <c r="J54" s="22">
        <v>289</v>
      </c>
      <c r="K54" s="22">
        <v>97</v>
      </c>
      <c r="L54" s="22">
        <v>87.5</v>
      </c>
      <c r="M54" s="22">
        <v>74.5</v>
      </c>
      <c r="N54" s="22">
        <f t="shared" si="2"/>
        <v>445.25</v>
      </c>
      <c r="O54" s="22">
        <f t="shared" si="3"/>
        <v>367.125</v>
      </c>
      <c r="P54" s="22" t="s">
        <v>55</v>
      </c>
      <c r="Q54" s="22">
        <v>21</v>
      </c>
      <c r="R54" s="22" t="s">
        <v>30</v>
      </c>
      <c r="S54" s="22" t="s">
        <v>66</v>
      </c>
      <c r="T54" s="22" t="s">
        <v>32</v>
      </c>
      <c r="U54" s="22" t="s">
        <v>33</v>
      </c>
      <c r="V54" s="22"/>
    </row>
    <row r="55" spans="1:22" ht="12.75">
      <c r="A55" s="22" t="s">
        <v>94</v>
      </c>
      <c r="B55" s="22" t="s">
        <v>180</v>
      </c>
      <c r="C55" s="23" t="s">
        <v>191</v>
      </c>
      <c r="D55" s="24" t="s">
        <v>192</v>
      </c>
      <c r="E55" s="22" t="s">
        <v>28</v>
      </c>
      <c r="F55" s="22">
        <v>58</v>
      </c>
      <c r="G55" s="22">
        <v>54</v>
      </c>
      <c r="H55" s="22">
        <v>85</v>
      </c>
      <c r="I55" s="22">
        <v>82</v>
      </c>
      <c r="J55" s="22">
        <v>279</v>
      </c>
      <c r="K55" s="22">
        <v>94</v>
      </c>
      <c r="L55" s="22">
        <v>91.7</v>
      </c>
      <c r="M55" s="22">
        <v>76.5</v>
      </c>
      <c r="N55" s="22">
        <f t="shared" si="2"/>
        <v>454.35</v>
      </c>
      <c r="O55" s="22">
        <f t="shared" si="3"/>
        <v>366.675</v>
      </c>
      <c r="P55" s="22" t="s">
        <v>29</v>
      </c>
      <c r="Q55" s="22">
        <v>22</v>
      </c>
      <c r="R55" s="22" t="s">
        <v>30</v>
      </c>
      <c r="S55" s="22" t="s">
        <v>66</v>
      </c>
      <c r="T55" s="22" t="s">
        <v>193</v>
      </c>
      <c r="U55" s="22" t="s">
        <v>33</v>
      </c>
      <c r="V55" s="22"/>
    </row>
    <row r="56" spans="1:22" ht="12.75">
      <c r="A56" s="22" t="s">
        <v>94</v>
      </c>
      <c r="B56" s="22" t="s">
        <v>194</v>
      </c>
      <c r="C56" s="23" t="s">
        <v>195</v>
      </c>
      <c r="D56" s="24" t="s">
        <v>196</v>
      </c>
      <c r="E56" s="22" t="s">
        <v>28</v>
      </c>
      <c r="F56" s="22">
        <v>54</v>
      </c>
      <c r="G56" s="22">
        <v>61</v>
      </c>
      <c r="H56" s="22">
        <v>92</v>
      </c>
      <c r="I56" s="22">
        <v>74</v>
      </c>
      <c r="J56" s="22">
        <v>281</v>
      </c>
      <c r="K56" s="22">
        <v>91</v>
      </c>
      <c r="L56" s="22">
        <v>92.8</v>
      </c>
      <c r="M56" s="22">
        <v>74</v>
      </c>
      <c r="N56" s="22">
        <f t="shared" si="2"/>
        <v>451.9</v>
      </c>
      <c r="O56" s="22">
        <f t="shared" si="3"/>
        <v>366.45</v>
      </c>
      <c r="P56" s="22" t="s">
        <v>55</v>
      </c>
      <c r="Q56" s="22">
        <v>23</v>
      </c>
      <c r="R56" s="22" t="s">
        <v>30</v>
      </c>
      <c r="S56" s="22" t="s">
        <v>66</v>
      </c>
      <c r="T56" s="22" t="s">
        <v>197</v>
      </c>
      <c r="U56" s="22" t="s">
        <v>33</v>
      </c>
      <c r="V56" s="22"/>
    </row>
    <row r="57" spans="1:22" ht="12.75">
      <c r="A57" s="22" t="s">
        <v>94</v>
      </c>
      <c r="B57" s="22" t="s">
        <v>198</v>
      </c>
      <c r="C57" s="23" t="s">
        <v>199</v>
      </c>
      <c r="D57" s="24" t="s">
        <v>200</v>
      </c>
      <c r="E57" s="22" t="s">
        <v>28</v>
      </c>
      <c r="F57" s="22">
        <v>52</v>
      </c>
      <c r="G57" s="22">
        <v>77</v>
      </c>
      <c r="H57" s="22">
        <v>100</v>
      </c>
      <c r="I57" s="22">
        <v>77</v>
      </c>
      <c r="J57" s="22">
        <v>306</v>
      </c>
      <c r="K57" s="22">
        <v>77</v>
      </c>
      <c r="L57" s="22">
        <v>91.2</v>
      </c>
      <c r="M57" s="22">
        <v>73.5</v>
      </c>
      <c r="N57" s="22">
        <f t="shared" si="2"/>
        <v>425.85</v>
      </c>
      <c r="O57" s="22">
        <f t="shared" si="3"/>
        <v>365.925</v>
      </c>
      <c r="P57" s="22" t="s">
        <v>55</v>
      </c>
      <c r="Q57" s="22">
        <v>24</v>
      </c>
      <c r="R57" s="22" t="s">
        <v>30</v>
      </c>
      <c r="S57" s="22" t="s">
        <v>66</v>
      </c>
      <c r="T57" s="22" t="s">
        <v>90</v>
      </c>
      <c r="U57" s="22" t="s">
        <v>33</v>
      </c>
      <c r="V57" s="22"/>
    </row>
    <row r="58" spans="1:22" ht="12.75">
      <c r="A58" s="22" t="s">
        <v>94</v>
      </c>
      <c r="B58" s="22" t="s">
        <v>177</v>
      </c>
      <c r="C58" s="23" t="s">
        <v>201</v>
      </c>
      <c r="D58" s="24" t="s">
        <v>202</v>
      </c>
      <c r="E58" s="22" t="s">
        <v>39</v>
      </c>
      <c r="F58" s="22">
        <v>45</v>
      </c>
      <c r="G58" s="22">
        <v>68</v>
      </c>
      <c r="H58" s="22">
        <v>112</v>
      </c>
      <c r="I58" s="22">
        <v>108</v>
      </c>
      <c r="J58" s="22">
        <v>333</v>
      </c>
      <c r="K58" s="22">
        <v>65</v>
      </c>
      <c r="L58" s="22">
        <v>89.2</v>
      </c>
      <c r="M58" s="22">
        <v>58.5</v>
      </c>
      <c r="N58" s="22">
        <f t="shared" si="2"/>
        <v>394.35</v>
      </c>
      <c r="O58" s="22">
        <f t="shared" si="3"/>
        <v>363.675</v>
      </c>
      <c r="P58" s="22" t="s">
        <v>29</v>
      </c>
      <c r="Q58" s="22">
        <v>25</v>
      </c>
      <c r="R58" s="22" t="s">
        <v>30</v>
      </c>
      <c r="S58" s="22" t="s">
        <v>66</v>
      </c>
      <c r="T58" s="22" t="s">
        <v>203</v>
      </c>
      <c r="U58" s="22" t="s">
        <v>33</v>
      </c>
      <c r="V58" s="22"/>
    </row>
    <row r="59" spans="1:22" ht="12.75">
      <c r="A59" s="22" t="s">
        <v>94</v>
      </c>
      <c r="B59" s="22" t="s">
        <v>185</v>
      </c>
      <c r="C59" s="23" t="s">
        <v>204</v>
      </c>
      <c r="D59" s="24" t="s">
        <v>205</v>
      </c>
      <c r="E59" s="22" t="s">
        <v>39</v>
      </c>
      <c r="F59" s="22">
        <v>70</v>
      </c>
      <c r="G59" s="22">
        <v>63</v>
      </c>
      <c r="H59" s="22">
        <v>81</v>
      </c>
      <c r="I59" s="22">
        <v>112</v>
      </c>
      <c r="J59" s="22">
        <v>326</v>
      </c>
      <c r="K59" s="22">
        <v>71</v>
      </c>
      <c r="L59" s="22">
        <v>90.5</v>
      </c>
      <c r="M59" s="22">
        <v>44</v>
      </c>
      <c r="N59" s="22">
        <f t="shared" si="2"/>
        <v>400</v>
      </c>
      <c r="O59" s="22">
        <f t="shared" si="3"/>
        <v>363</v>
      </c>
      <c r="P59" s="22" t="s">
        <v>55</v>
      </c>
      <c r="Q59" s="22">
        <v>26</v>
      </c>
      <c r="R59" s="22" t="s">
        <v>30</v>
      </c>
      <c r="S59" s="22" t="s">
        <v>66</v>
      </c>
      <c r="T59" s="22" t="s">
        <v>206</v>
      </c>
      <c r="U59" s="22" t="s">
        <v>33</v>
      </c>
      <c r="V59" s="22" t="s">
        <v>207</v>
      </c>
    </row>
    <row r="60" spans="1:22" ht="12.75">
      <c r="A60" s="22" t="s">
        <v>94</v>
      </c>
      <c r="B60" s="22" t="s">
        <v>170</v>
      </c>
      <c r="C60" s="23" t="s">
        <v>208</v>
      </c>
      <c r="D60" s="24" t="s">
        <v>209</v>
      </c>
      <c r="E60" s="22" t="s">
        <v>39</v>
      </c>
      <c r="F60" s="22">
        <v>49</v>
      </c>
      <c r="G60" s="22">
        <v>63</v>
      </c>
      <c r="H60" s="22">
        <v>118</v>
      </c>
      <c r="I60" s="22">
        <v>80</v>
      </c>
      <c r="J60" s="22">
        <v>310</v>
      </c>
      <c r="K60" s="22">
        <v>76</v>
      </c>
      <c r="L60" s="22">
        <v>90.2</v>
      </c>
      <c r="M60" s="22">
        <v>62.5</v>
      </c>
      <c r="N60" s="22">
        <f t="shared" si="2"/>
        <v>415.85</v>
      </c>
      <c r="O60" s="22">
        <f t="shared" si="3"/>
        <v>362.925</v>
      </c>
      <c r="P60" s="22" t="s">
        <v>55</v>
      </c>
      <c r="Q60" s="22">
        <v>27</v>
      </c>
      <c r="R60" s="22" t="s">
        <v>30</v>
      </c>
      <c r="S60" s="22" t="s">
        <v>66</v>
      </c>
      <c r="T60" s="22" t="s">
        <v>144</v>
      </c>
      <c r="U60" s="22" t="s">
        <v>33</v>
      </c>
      <c r="V60" s="22"/>
    </row>
    <row r="61" spans="1:22" ht="12.75">
      <c r="A61" s="22" t="s">
        <v>94</v>
      </c>
      <c r="B61" s="22" t="s">
        <v>98</v>
      </c>
      <c r="C61" s="23" t="s">
        <v>210</v>
      </c>
      <c r="D61" s="24" t="s">
        <v>211</v>
      </c>
      <c r="E61" s="22" t="s">
        <v>39</v>
      </c>
      <c r="F61" s="22">
        <v>40</v>
      </c>
      <c r="G61" s="22">
        <v>65</v>
      </c>
      <c r="H61" s="22">
        <v>93</v>
      </c>
      <c r="I61" s="22">
        <v>104</v>
      </c>
      <c r="J61" s="22">
        <v>302</v>
      </c>
      <c r="K61" s="22">
        <v>70</v>
      </c>
      <c r="L61" s="22">
        <v>91.5</v>
      </c>
      <c r="M61" s="22">
        <v>85.5</v>
      </c>
      <c r="N61" s="22">
        <f t="shared" si="2"/>
        <v>422.25</v>
      </c>
      <c r="O61" s="22">
        <f t="shared" si="3"/>
        <v>362.125</v>
      </c>
      <c r="P61" s="22" t="s">
        <v>29</v>
      </c>
      <c r="Q61" s="22">
        <v>28</v>
      </c>
      <c r="R61" s="22" t="s">
        <v>30</v>
      </c>
      <c r="S61" s="22" t="s">
        <v>66</v>
      </c>
      <c r="T61" s="22" t="s">
        <v>188</v>
      </c>
      <c r="U61" s="22" t="s">
        <v>33</v>
      </c>
      <c r="V61" s="22"/>
    </row>
    <row r="62" spans="1:22" ht="12.75">
      <c r="A62" s="22" t="s">
        <v>94</v>
      </c>
      <c r="B62" s="22" t="s">
        <v>101</v>
      </c>
      <c r="C62" s="23" t="s">
        <v>212</v>
      </c>
      <c r="D62" s="24" t="s">
        <v>213</v>
      </c>
      <c r="E62" s="22" t="s">
        <v>39</v>
      </c>
      <c r="F62" s="22">
        <v>51</v>
      </c>
      <c r="G62" s="22">
        <v>52</v>
      </c>
      <c r="H62" s="22">
        <v>113</v>
      </c>
      <c r="I62" s="22">
        <v>80</v>
      </c>
      <c r="J62" s="22">
        <v>296</v>
      </c>
      <c r="K62" s="22">
        <v>75</v>
      </c>
      <c r="L62" s="22">
        <v>92.2</v>
      </c>
      <c r="M62" s="22">
        <v>77</v>
      </c>
      <c r="N62" s="22">
        <f t="shared" si="2"/>
        <v>427.6</v>
      </c>
      <c r="O62" s="22">
        <f t="shared" si="3"/>
        <v>361.8</v>
      </c>
      <c r="P62" s="22" t="s">
        <v>55</v>
      </c>
      <c r="Q62" s="22">
        <v>29</v>
      </c>
      <c r="R62" s="22" t="s">
        <v>30</v>
      </c>
      <c r="S62" s="22" t="s">
        <v>66</v>
      </c>
      <c r="T62" s="22" t="s">
        <v>81</v>
      </c>
      <c r="U62" s="22" t="s">
        <v>33</v>
      </c>
      <c r="V62" s="22"/>
    </row>
    <row r="63" spans="1:22" ht="12.75">
      <c r="A63" s="22" t="s">
        <v>94</v>
      </c>
      <c r="B63" s="22" t="s">
        <v>98</v>
      </c>
      <c r="C63" s="23" t="s">
        <v>214</v>
      </c>
      <c r="D63" s="24" t="s">
        <v>215</v>
      </c>
      <c r="E63" s="22" t="s">
        <v>28</v>
      </c>
      <c r="F63" s="22">
        <v>43</v>
      </c>
      <c r="G63" s="22">
        <v>65</v>
      </c>
      <c r="H63" s="22">
        <v>88</v>
      </c>
      <c r="I63" s="22">
        <v>89</v>
      </c>
      <c r="J63" s="22">
        <v>285</v>
      </c>
      <c r="K63" s="22">
        <v>88</v>
      </c>
      <c r="L63" s="22">
        <v>90.3</v>
      </c>
      <c r="M63" s="22">
        <v>64</v>
      </c>
      <c r="N63" s="22">
        <f t="shared" si="2"/>
        <v>434.9</v>
      </c>
      <c r="O63" s="22">
        <f t="shared" si="3"/>
        <v>359.95</v>
      </c>
      <c r="P63" s="22" t="s">
        <v>55</v>
      </c>
      <c r="Q63" s="22">
        <v>30</v>
      </c>
      <c r="R63" s="22" t="s">
        <v>30</v>
      </c>
      <c r="S63" s="22" t="s">
        <v>66</v>
      </c>
      <c r="T63" s="22" t="s">
        <v>216</v>
      </c>
      <c r="U63" s="22" t="s">
        <v>33</v>
      </c>
      <c r="V63" s="22"/>
    </row>
    <row r="64" spans="1:22" ht="12.75">
      <c r="A64" s="22" t="s">
        <v>94</v>
      </c>
      <c r="B64" s="22" t="s">
        <v>170</v>
      </c>
      <c r="C64" s="23" t="s">
        <v>217</v>
      </c>
      <c r="D64" s="24" t="s">
        <v>218</v>
      </c>
      <c r="E64" s="22" t="s">
        <v>28</v>
      </c>
      <c r="F64" s="22">
        <v>42</v>
      </c>
      <c r="G64" s="22">
        <v>59</v>
      </c>
      <c r="H64" s="22">
        <v>116</v>
      </c>
      <c r="I64" s="22">
        <v>84</v>
      </c>
      <c r="J64" s="22">
        <v>301</v>
      </c>
      <c r="K64" s="22">
        <v>71</v>
      </c>
      <c r="L64" s="22">
        <v>89.2</v>
      </c>
      <c r="M64" s="22">
        <v>81</v>
      </c>
      <c r="N64" s="22">
        <f t="shared" si="2"/>
        <v>414.6</v>
      </c>
      <c r="O64" s="22">
        <f t="shared" si="3"/>
        <v>357.8</v>
      </c>
      <c r="P64" s="22" t="s">
        <v>29</v>
      </c>
      <c r="Q64" s="22">
        <v>31</v>
      </c>
      <c r="R64" s="22" t="s">
        <v>30</v>
      </c>
      <c r="S64" s="22" t="s">
        <v>66</v>
      </c>
      <c r="T64" s="22" t="s">
        <v>32</v>
      </c>
      <c r="U64" s="22" t="s">
        <v>33</v>
      </c>
      <c r="V64" s="22"/>
    </row>
    <row r="65" spans="1:22" ht="12.75">
      <c r="A65" s="22" t="s">
        <v>94</v>
      </c>
      <c r="B65" s="22" t="s">
        <v>95</v>
      </c>
      <c r="C65" s="23" t="s">
        <v>219</v>
      </c>
      <c r="D65" s="24" t="s">
        <v>220</v>
      </c>
      <c r="E65" s="22" t="s">
        <v>28</v>
      </c>
      <c r="F65" s="22">
        <v>41</v>
      </c>
      <c r="G65" s="22">
        <v>62</v>
      </c>
      <c r="H65" s="22">
        <v>96</v>
      </c>
      <c r="I65" s="22">
        <v>93</v>
      </c>
      <c r="J65" s="22">
        <v>292</v>
      </c>
      <c r="K65" s="22">
        <v>81</v>
      </c>
      <c r="L65" s="22">
        <v>90</v>
      </c>
      <c r="M65" s="22">
        <v>61</v>
      </c>
      <c r="N65" s="22">
        <f t="shared" si="2"/>
        <v>422</v>
      </c>
      <c r="O65" s="22">
        <f t="shared" si="3"/>
        <v>357</v>
      </c>
      <c r="P65" s="22" t="s">
        <v>55</v>
      </c>
      <c r="Q65" s="22">
        <v>32</v>
      </c>
      <c r="R65" s="22" t="s">
        <v>30</v>
      </c>
      <c r="S65" s="22" t="s">
        <v>66</v>
      </c>
      <c r="T65" s="22" t="s">
        <v>131</v>
      </c>
      <c r="U65" s="22" t="s">
        <v>33</v>
      </c>
      <c r="V65" s="22"/>
    </row>
    <row r="66" spans="1:22" ht="12.75">
      <c r="A66" s="22" t="s">
        <v>94</v>
      </c>
      <c r="B66" s="22" t="s">
        <v>180</v>
      </c>
      <c r="C66" s="23" t="s">
        <v>221</v>
      </c>
      <c r="D66" s="24" t="s">
        <v>222</v>
      </c>
      <c r="E66" s="22" t="s">
        <v>39</v>
      </c>
      <c r="F66" s="22">
        <v>47</v>
      </c>
      <c r="G66" s="22">
        <v>76</v>
      </c>
      <c r="H66" s="22">
        <v>77</v>
      </c>
      <c r="I66" s="22">
        <v>70</v>
      </c>
      <c r="J66" s="22">
        <v>270</v>
      </c>
      <c r="K66" s="22">
        <v>95</v>
      </c>
      <c r="L66" s="22">
        <v>89</v>
      </c>
      <c r="M66" s="22">
        <v>64</v>
      </c>
      <c r="N66" s="22">
        <f t="shared" si="2"/>
        <v>441.5</v>
      </c>
      <c r="O66" s="22">
        <f t="shared" si="3"/>
        <v>355.75</v>
      </c>
      <c r="P66" s="22" t="s">
        <v>55</v>
      </c>
      <c r="Q66" s="22">
        <v>33</v>
      </c>
      <c r="R66" s="22" t="s">
        <v>30</v>
      </c>
      <c r="S66" s="22" t="s">
        <v>66</v>
      </c>
      <c r="T66" s="22" t="s">
        <v>176</v>
      </c>
      <c r="U66" s="22" t="s">
        <v>33</v>
      </c>
      <c r="V66" s="22"/>
    </row>
    <row r="67" spans="1:22" ht="12.75">
      <c r="A67" s="22" t="s">
        <v>94</v>
      </c>
      <c r="B67" s="22" t="s">
        <v>116</v>
      </c>
      <c r="C67" s="23" t="s">
        <v>223</v>
      </c>
      <c r="D67" s="24" t="s">
        <v>224</v>
      </c>
      <c r="E67" s="22" t="s">
        <v>28</v>
      </c>
      <c r="F67" s="22">
        <v>51</v>
      </c>
      <c r="G67" s="22">
        <v>57</v>
      </c>
      <c r="H67" s="22">
        <v>125</v>
      </c>
      <c r="I67" s="22">
        <v>67</v>
      </c>
      <c r="J67" s="22">
        <v>300</v>
      </c>
      <c r="K67" s="22">
        <v>69</v>
      </c>
      <c r="L67" s="22">
        <v>89.5</v>
      </c>
      <c r="M67" s="22">
        <v>77</v>
      </c>
      <c r="N67" s="22">
        <f t="shared" si="2"/>
        <v>410.5</v>
      </c>
      <c r="O67" s="22">
        <f t="shared" si="3"/>
        <v>355.25</v>
      </c>
      <c r="P67" s="22" t="s">
        <v>29</v>
      </c>
      <c r="Q67" s="22">
        <v>34</v>
      </c>
      <c r="R67" s="22" t="s">
        <v>30</v>
      </c>
      <c r="S67" s="22" t="s">
        <v>66</v>
      </c>
      <c r="T67" s="22" t="s">
        <v>90</v>
      </c>
      <c r="U67" s="22" t="s">
        <v>33</v>
      </c>
      <c r="V67" s="22"/>
    </row>
    <row r="68" spans="1:22" ht="12.75">
      <c r="A68" s="22" t="s">
        <v>94</v>
      </c>
      <c r="B68" s="22" t="s">
        <v>225</v>
      </c>
      <c r="C68" s="23" t="s">
        <v>226</v>
      </c>
      <c r="D68" s="24" t="s">
        <v>227</v>
      </c>
      <c r="E68" s="22" t="s">
        <v>39</v>
      </c>
      <c r="F68" s="22">
        <v>37</v>
      </c>
      <c r="G68" s="22">
        <v>64</v>
      </c>
      <c r="H68" s="22">
        <v>100</v>
      </c>
      <c r="I68" s="22">
        <v>93</v>
      </c>
      <c r="J68" s="22">
        <v>294</v>
      </c>
      <c r="K68" s="22">
        <v>78</v>
      </c>
      <c r="L68" s="22">
        <v>87.7</v>
      </c>
      <c r="M68" s="22">
        <v>69.5</v>
      </c>
      <c r="N68" s="22">
        <f t="shared" si="2"/>
        <v>414.85</v>
      </c>
      <c r="O68" s="22">
        <f t="shared" si="3"/>
        <v>354.425</v>
      </c>
      <c r="P68" s="22" t="s">
        <v>55</v>
      </c>
      <c r="Q68" s="22">
        <v>35</v>
      </c>
      <c r="R68" s="22" t="s">
        <v>30</v>
      </c>
      <c r="S68" s="22" t="s">
        <v>66</v>
      </c>
      <c r="T68" s="22" t="s">
        <v>127</v>
      </c>
      <c r="U68" s="22" t="s">
        <v>33</v>
      </c>
      <c r="V68" s="22"/>
    </row>
    <row r="69" spans="1:22" ht="12.75">
      <c r="A69" s="22" t="s">
        <v>94</v>
      </c>
      <c r="B69" s="22" t="s">
        <v>177</v>
      </c>
      <c r="C69" s="23" t="s">
        <v>228</v>
      </c>
      <c r="D69" s="24" t="s">
        <v>229</v>
      </c>
      <c r="E69" s="22" t="s">
        <v>28</v>
      </c>
      <c r="F69" s="22">
        <v>53</v>
      </c>
      <c r="G69" s="22">
        <v>69</v>
      </c>
      <c r="H69" s="22">
        <v>82</v>
      </c>
      <c r="I69" s="22">
        <v>84</v>
      </c>
      <c r="J69" s="22">
        <v>288</v>
      </c>
      <c r="K69" s="22">
        <v>78</v>
      </c>
      <c r="L69" s="22">
        <v>89.8</v>
      </c>
      <c r="M69" s="22">
        <v>68.5</v>
      </c>
      <c r="N69" s="22">
        <f t="shared" si="2"/>
        <v>420.65</v>
      </c>
      <c r="O69" s="22">
        <f t="shared" si="3"/>
        <v>354.325</v>
      </c>
      <c r="P69" s="22" t="s">
        <v>29</v>
      </c>
      <c r="Q69" s="22">
        <v>36</v>
      </c>
      <c r="R69" s="22" t="s">
        <v>30</v>
      </c>
      <c r="S69" s="22" t="s">
        <v>66</v>
      </c>
      <c r="T69" s="22" t="s">
        <v>144</v>
      </c>
      <c r="U69" s="22" t="s">
        <v>33</v>
      </c>
      <c r="V69" s="22"/>
    </row>
    <row r="70" spans="1:22" ht="12.75">
      <c r="A70" s="22" t="s">
        <v>94</v>
      </c>
      <c r="B70" s="22" t="s">
        <v>163</v>
      </c>
      <c r="C70" s="23" t="s">
        <v>230</v>
      </c>
      <c r="D70" s="24" t="s">
        <v>231</v>
      </c>
      <c r="E70" s="22" t="s">
        <v>28</v>
      </c>
      <c r="F70" s="22">
        <v>36</v>
      </c>
      <c r="G70" s="22">
        <v>59</v>
      </c>
      <c r="H70" s="22">
        <v>106</v>
      </c>
      <c r="I70" s="22">
        <v>91</v>
      </c>
      <c r="J70" s="22">
        <v>292</v>
      </c>
      <c r="K70" s="22">
        <v>77</v>
      </c>
      <c r="L70" s="22">
        <v>89.1</v>
      </c>
      <c r="M70" s="22">
        <v>67.5</v>
      </c>
      <c r="N70" s="22">
        <f t="shared" si="2"/>
        <v>416.54999999999995</v>
      </c>
      <c r="O70" s="22">
        <f t="shared" si="3"/>
        <v>354.275</v>
      </c>
      <c r="P70" s="22" t="s">
        <v>55</v>
      </c>
      <c r="Q70" s="22">
        <v>37</v>
      </c>
      <c r="R70" s="22" t="s">
        <v>30</v>
      </c>
      <c r="S70" s="22" t="s">
        <v>66</v>
      </c>
      <c r="T70" s="22" t="s">
        <v>56</v>
      </c>
      <c r="U70" s="22" t="s">
        <v>33</v>
      </c>
      <c r="V70" s="22"/>
    </row>
    <row r="71" spans="1:22" ht="12.75">
      <c r="A71" s="22" t="s">
        <v>94</v>
      </c>
      <c r="B71" s="22" t="s">
        <v>232</v>
      </c>
      <c r="C71" s="23" t="s">
        <v>233</v>
      </c>
      <c r="D71" s="24" t="s">
        <v>234</v>
      </c>
      <c r="E71" s="22" t="s">
        <v>28</v>
      </c>
      <c r="F71" s="22">
        <v>38</v>
      </c>
      <c r="G71" s="22">
        <v>60</v>
      </c>
      <c r="H71" s="22">
        <v>117</v>
      </c>
      <c r="I71" s="22">
        <v>104</v>
      </c>
      <c r="J71" s="22">
        <v>319</v>
      </c>
      <c r="K71" s="22">
        <v>61</v>
      </c>
      <c r="L71" s="22">
        <v>89.1</v>
      </c>
      <c r="M71" s="22">
        <v>60</v>
      </c>
      <c r="N71" s="22">
        <f t="shared" si="2"/>
        <v>388.79999999999995</v>
      </c>
      <c r="O71" s="22">
        <f t="shared" si="3"/>
        <v>353.9</v>
      </c>
      <c r="P71" s="22" t="s">
        <v>55</v>
      </c>
      <c r="Q71" s="22">
        <v>38</v>
      </c>
      <c r="R71" s="22" t="s">
        <v>30</v>
      </c>
      <c r="S71" s="22" t="s">
        <v>66</v>
      </c>
      <c r="T71" s="22" t="s">
        <v>235</v>
      </c>
      <c r="U71" s="22" t="s">
        <v>33</v>
      </c>
      <c r="V71" s="22"/>
    </row>
    <row r="72" spans="1:22" ht="12.75">
      <c r="A72" s="22" t="s">
        <v>94</v>
      </c>
      <c r="B72" s="22" t="s">
        <v>232</v>
      </c>
      <c r="C72" s="23" t="s">
        <v>236</v>
      </c>
      <c r="D72" s="24" t="s">
        <v>237</v>
      </c>
      <c r="E72" s="22" t="s">
        <v>39</v>
      </c>
      <c r="F72" s="22">
        <v>47</v>
      </c>
      <c r="G72" s="22">
        <v>59</v>
      </c>
      <c r="H72" s="22">
        <v>104</v>
      </c>
      <c r="I72" s="22">
        <v>88</v>
      </c>
      <c r="J72" s="22">
        <v>298</v>
      </c>
      <c r="K72" s="22">
        <v>75</v>
      </c>
      <c r="L72" s="22">
        <v>89</v>
      </c>
      <c r="M72" s="22">
        <v>59.5</v>
      </c>
      <c r="N72" s="22">
        <f t="shared" si="2"/>
        <v>409.25</v>
      </c>
      <c r="O72" s="22">
        <f t="shared" si="3"/>
        <v>353.625</v>
      </c>
      <c r="P72" s="22" t="s">
        <v>55</v>
      </c>
      <c r="Q72" s="22">
        <v>39</v>
      </c>
      <c r="R72" s="22" t="s">
        <v>30</v>
      </c>
      <c r="S72" s="22" t="s">
        <v>66</v>
      </c>
      <c r="T72" s="22" t="s">
        <v>56</v>
      </c>
      <c r="U72" s="22" t="s">
        <v>33</v>
      </c>
      <c r="V72" s="22"/>
    </row>
    <row r="73" spans="1:22" ht="12.75">
      <c r="A73" s="22" t="s">
        <v>94</v>
      </c>
      <c r="B73" s="22" t="s">
        <v>238</v>
      </c>
      <c r="C73" s="23" t="s">
        <v>239</v>
      </c>
      <c r="D73" s="24" t="s">
        <v>240</v>
      </c>
      <c r="E73" s="22" t="s">
        <v>28</v>
      </c>
      <c r="F73" s="22">
        <v>37</v>
      </c>
      <c r="G73" s="22">
        <v>66</v>
      </c>
      <c r="H73" s="22">
        <v>100</v>
      </c>
      <c r="I73" s="22">
        <v>92</v>
      </c>
      <c r="J73" s="22">
        <v>295</v>
      </c>
      <c r="K73" s="22">
        <v>78</v>
      </c>
      <c r="L73" s="22">
        <v>85.5</v>
      </c>
      <c r="M73" s="22">
        <v>73</v>
      </c>
      <c r="N73" s="22">
        <f t="shared" si="2"/>
        <v>410</v>
      </c>
      <c r="O73" s="22">
        <f t="shared" si="3"/>
        <v>352.5</v>
      </c>
      <c r="P73" s="22" t="s">
        <v>55</v>
      </c>
      <c r="Q73" s="22">
        <v>40</v>
      </c>
      <c r="R73" s="22" t="s">
        <v>30</v>
      </c>
      <c r="S73" s="22" t="s">
        <v>85</v>
      </c>
      <c r="T73" s="22" t="s">
        <v>32</v>
      </c>
      <c r="U73" s="22" t="s">
        <v>33</v>
      </c>
      <c r="V73" s="22"/>
    </row>
    <row r="74" spans="1:22" ht="12.75">
      <c r="A74" s="22" t="s">
        <v>94</v>
      </c>
      <c r="B74" s="22" t="s">
        <v>151</v>
      </c>
      <c r="C74" s="23" t="s">
        <v>241</v>
      </c>
      <c r="D74" s="24" t="s">
        <v>242</v>
      </c>
      <c r="E74" s="22" t="s">
        <v>28</v>
      </c>
      <c r="F74" s="22">
        <v>39</v>
      </c>
      <c r="G74" s="22">
        <v>62</v>
      </c>
      <c r="H74" s="22">
        <v>92</v>
      </c>
      <c r="I74" s="22">
        <v>88</v>
      </c>
      <c r="J74" s="22">
        <v>281</v>
      </c>
      <c r="K74" s="22">
        <v>89</v>
      </c>
      <c r="L74" s="22">
        <v>87</v>
      </c>
      <c r="M74" s="22">
        <v>55.5</v>
      </c>
      <c r="N74" s="22">
        <f t="shared" si="2"/>
        <v>422.25</v>
      </c>
      <c r="O74" s="22">
        <f t="shared" si="3"/>
        <v>351.625</v>
      </c>
      <c r="P74" s="22" t="s">
        <v>55</v>
      </c>
      <c r="Q74" s="22">
        <v>41</v>
      </c>
      <c r="R74" s="22" t="s">
        <v>30</v>
      </c>
      <c r="S74" s="22" t="s">
        <v>85</v>
      </c>
      <c r="T74" s="22" t="s">
        <v>32</v>
      </c>
      <c r="U74" s="22" t="s">
        <v>33</v>
      </c>
      <c r="V74" s="22"/>
    </row>
    <row r="75" spans="1:22" ht="12.75">
      <c r="A75" s="22" t="s">
        <v>94</v>
      </c>
      <c r="B75" s="22" t="s">
        <v>232</v>
      </c>
      <c r="C75" s="23" t="s">
        <v>243</v>
      </c>
      <c r="D75" s="24" t="s">
        <v>244</v>
      </c>
      <c r="E75" s="22" t="s">
        <v>28</v>
      </c>
      <c r="F75" s="22">
        <v>46</v>
      </c>
      <c r="G75" s="22">
        <v>59</v>
      </c>
      <c r="H75" s="22">
        <v>84</v>
      </c>
      <c r="I75" s="22">
        <v>114</v>
      </c>
      <c r="J75" s="22">
        <v>303</v>
      </c>
      <c r="K75" s="22">
        <v>66</v>
      </c>
      <c r="L75" s="22">
        <v>88.5</v>
      </c>
      <c r="M75" s="22">
        <v>71</v>
      </c>
      <c r="N75" s="22">
        <f t="shared" si="2"/>
        <v>400</v>
      </c>
      <c r="O75" s="22">
        <f t="shared" si="3"/>
        <v>351.5</v>
      </c>
      <c r="P75" s="22" t="s">
        <v>55</v>
      </c>
      <c r="Q75" s="22">
        <v>42</v>
      </c>
      <c r="R75" s="22" t="s">
        <v>30</v>
      </c>
      <c r="S75" s="22" t="s">
        <v>85</v>
      </c>
      <c r="T75" s="22" t="s">
        <v>245</v>
      </c>
      <c r="U75" s="22" t="s">
        <v>33</v>
      </c>
      <c r="V75" s="22"/>
    </row>
    <row r="76" spans="1:22" ht="12.75">
      <c r="A76" s="22" t="s">
        <v>94</v>
      </c>
      <c r="B76" s="22" t="s">
        <v>246</v>
      </c>
      <c r="C76" s="23" t="s">
        <v>247</v>
      </c>
      <c r="D76" s="24" t="s">
        <v>248</v>
      </c>
      <c r="E76" s="22" t="s">
        <v>39</v>
      </c>
      <c r="F76" s="22">
        <v>35</v>
      </c>
      <c r="G76" s="22">
        <v>67</v>
      </c>
      <c r="H76" s="22">
        <v>93</v>
      </c>
      <c r="I76" s="22">
        <v>94</v>
      </c>
      <c r="J76" s="22">
        <v>289</v>
      </c>
      <c r="K76" s="22">
        <v>66</v>
      </c>
      <c r="L76" s="22">
        <v>90.4</v>
      </c>
      <c r="M76" s="22">
        <v>79</v>
      </c>
      <c r="N76" s="22">
        <f t="shared" si="2"/>
        <v>409.70000000000005</v>
      </c>
      <c r="O76" s="22">
        <f t="shared" si="3"/>
        <v>349.35</v>
      </c>
      <c r="P76" s="22" t="s">
        <v>29</v>
      </c>
      <c r="Q76" s="22">
        <v>43</v>
      </c>
      <c r="R76" s="22" t="s">
        <v>30</v>
      </c>
      <c r="S76" s="22" t="s">
        <v>85</v>
      </c>
      <c r="T76" s="22" t="s">
        <v>249</v>
      </c>
      <c r="U76" s="22" t="s">
        <v>33</v>
      </c>
      <c r="V76" s="22"/>
    </row>
    <row r="77" spans="1:22" ht="12.75">
      <c r="A77" s="22" t="s">
        <v>94</v>
      </c>
      <c r="B77" s="22" t="s">
        <v>151</v>
      </c>
      <c r="C77" s="23" t="s">
        <v>250</v>
      </c>
      <c r="D77" s="24" t="s">
        <v>251</v>
      </c>
      <c r="E77" s="22" t="s">
        <v>28</v>
      </c>
      <c r="F77" s="22">
        <v>49</v>
      </c>
      <c r="G77" s="22">
        <v>69</v>
      </c>
      <c r="H77" s="22">
        <v>98</v>
      </c>
      <c r="I77" s="22">
        <v>68</v>
      </c>
      <c r="J77" s="22">
        <v>284</v>
      </c>
      <c r="K77" s="22">
        <v>67</v>
      </c>
      <c r="L77" s="22">
        <v>89.8</v>
      </c>
      <c r="M77" s="22">
        <v>82.5</v>
      </c>
      <c r="N77" s="22">
        <f t="shared" si="2"/>
        <v>411.15</v>
      </c>
      <c r="O77" s="22">
        <f t="shared" si="3"/>
        <v>347.575</v>
      </c>
      <c r="P77" s="22" t="s">
        <v>29</v>
      </c>
      <c r="Q77" s="22">
        <v>44</v>
      </c>
      <c r="R77" s="22" t="s">
        <v>30</v>
      </c>
      <c r="S77" s="22" t="s">
        <v>85</v>
      </c>
      <c r="T77" s="22" t="s">
        <v>32</v>
      </c>
      <c r="U77" s="22" t="s">
        <v>33</v>
      </c>
      <c r="V77" s="22"/>
    </row>
    <row r="78" spans="1:22" ht="12.75">
      <c r="A78" s="22" t="s">
        <v>94</v>
      </c>
      <c r="B78" s="22" t="s">
        <v>194</v>
      </c>
      <c r="C78" s="23" t="s">
        <v>252</v>
      </c>
      <c r="D78" s="24" t="s">
        <v>253</v>
      </c>
      <c r="E78" s="22" t="s">
        <v>28</v>
      </c>
      <c r="F78" s="22">
        <v>46</v>
      </c>
      <c r="G78" s="22">
        <v>65</v>
      </c>
      <c r="H78" s="22">
        <v>89</v>
      </c>
      <c r="I78" s="22">
        <v>83</v>
      </c>
      <c r="J78" s="22">
        <v>283</v>
      </c>
      <c r="K78" s="22">
        <v>71</v>
      </c>
      <c r="L78" s="22">
        <v>87.7</v>
      </c>
      <c r="M78" s="22">
        <v>76</v>
      </c>
      <c r="N78" s="22">
        <f t="shared" si="2"/>
        <v>407.6</v>
      </c>
      <c r="O78" s="22">
        <f t="shared" si="3"/>
        <v>345.3</v>
      </c>
      <c r="P78" s="22" t="s">
        <v>55</v>
      </c>
      <c r="Q78" s="22">
        <v>45</v>
      </c>
      <c r="R78" s="22" t="s">
        <v>30</v>
      </c>
      <c r="S78" s="22" t="s">
        <v>85</v>
      </c>
      <c r="T78" s="22" t="s">
        <v>32</v>
      </c>
      <c r="U78" s="22" t="s">
        <v>33</v>
      </c>
      <c r="V78" s="22"/>
    </row>
    <row r="79" spans="1:22" ht="12.75">
      <c r="A79" s="22" t="s">
        <v>94</v>
      </c>
      <c r="B79" s="22" t="s">
        <v>151</v>
      </c>
      <c r="C79" s="23" t="s">
        <v>254</v>
      </c>
      <c r="D79" s="24" t="s">
        <v>255</v>
      </c>
      <c r="E79" s="22" t="s">
        <v>28</v>
      </c>
      <c r="F79" s="22">
        <v>43</v>
      </c>
      <c r="G79" s="22">
        <v>59</v>
      </c>
      <c r="H79" s="22">
        <v>100</v>
      </c>
      <c r="I79" s="22">
        <v>69</v>
      </c>
      <c r="J79" s="22">
        <v>271</v>
      </c>
      <c r="K79" s="22">
        <v>71</v>
      </c>
      <c r="L79" s="22">
        <v>91.3</v>
      </c>
      <c r="M79" s="22">
        <v>78</v>
      </c>
      <c r="N79" s="22">
        <f t="shared" si="2"/>
        <v>419.4</v>
      </c>
      <c r="O79" s="22">
        <f t="shared" si="3"/>
        <v>345.2</v>
      </c>
      <c r="P79" s="22" t="s">
        <v>55</v>
      </c>
      <c r="Q79" s="22">
        <v>46</v>
      </c>
      <c r="R79" s="22" t="s">
        <v>30</v>
      </c>
      <c r="S79" s="22" t="s">
        <v>85</v>
      </c>
      <c r="T79" s="22" t="s">
        <v>256</v>
      </c>
      <c r="U79" s="22" t="s">
        <v>33</v>
      </c>
      <c r="V79" s="22"/>
    </row>
    <row r="80" spans="1:22" ht="12.75">
      <c r="A80" s="22" t="s">
        <v>94</v>
      </c>
      <c r="B80" s="22" t="s">
        <v>135</v>
      </c>
      <c r="C80" s="23" t="s">
        <v>257</v>
      </c>
      <c r="D80" s="24" t="s">
        <v>258</v>
      </c>
      <c r="E80" s="22" t="s">
        <v>28</v>
      </c>
      <c r="F80" s="22">
        <v>34</v>
      </c>
      <c r="G80" s="22">
        <v>61</v>
      </c>
      <c r="H80" s="22">
        <v>99</v>
      </c>
      <c r="I80" s="22">
        <v>97</v>
      </c>
      <c r="J80" s="22">
        <v>291</v>
      </c>
      <c r="K80" s="22">
        <v>71</v>
      </c>
      <c r="L80" s="22">
        <v>90.4</v>
      </c>
      <c r="M80" s="22">
        <v>43</v>
      </c>
      <c r="N80" s="22">
        <f t="shared" si="2"/>
        <v>399.20000000000005</v>
      </c>
      <c r="O80" s="22">
        <f t="shared" si="3"/>
        <v>345.1</v>
      </c>
      <c r="P80" s="22" t="s">
        <v>55</v>
      </c>
      <c r="Q80" s="22">
        <v>47</v>
      </c>
      <c r="R80" s="22" t="s">
        <v>30</v>
      </c>
      <c r="S80" s="22" t="s">
        <v>85</v>
      </c>
      <c r="T80" s="22" t="s">
        <v>32</v>
      </c>
      <c r="U80" s="22" t="s">
        <v>33</v>
      </c>
      <c r="V80" s="22"/>
    </row>
    <row r="81" spans="1:22" ht="12.75">
      <c r="A81" s="22" t="s">
        <v>94</v>
      </c>
      <c r="B81" s="22" t="s">
        <v>225</v>
      </c>
      <c r="C81" s="23" t="s">
        <v>259</v>
      </c>
      <c r="D81" s="24" t="s">
        <v>260</v>
      </c>
      <c r="E81" s="22" t="s">
        <v>39</v>
      </c>
      <c r="F81" s="22">
        <v>42</v>
      </c>
      <c r="G81" s="22">
        <v>48</v>
      </c>
      <c r="H81" s="22">
        <v>111</v>
      </c>
      <c r="I81" s="22">
        <v>79</v>
      </c>
      <c r="J81" s="22">
        <v>280</v>
      </c>
      <c r="K81" s="22">
        <v>72</v>
      </c>
      <c r="L81" s="22">
        <v>88.4</v>
      </c>
      <c r="M81" s="22">
        <v>65</v>
      </c>
      <c r="N81" s="22">
        <f t="shared" si="2"/>
        <v>405.70000000000005</v>
      </c>
      <c r="O81" s="22">
        <f t="shared" si="3"/>
        <v>342.85</v>
      </c>
      <c r="P81" s="22" t="s">
        <v>29</v>
      </c>
      <c r="Q81" s="22">
        <v>48</v>
      </c>
      <c r="R81" s="22" t="s">
        <v>30</v>
      </c>
      <c r="S81" s="22" t="s">
        <v>85</v>
      </c>
      <c r="T81" s="22" t="s">
        <v>93</v>
      </c>
      <c r="U81" s="22" t="s">
        <v>33</v>
      </c>
      <c r="V81" s="22"/>
    </row>
    <row r="82" spans="1:22" ht="12.75">
      <c r="A82" s="22" t="s">
        <v>94</v>
      </c>
      <c r="B82" s="22" t="s">
        <v>116</v>
      </c>
      <c r="C82" s="23" t="s">
        <v>261</v>
      </c>
      <c r="D82" s="24" t="s">
        <v>262</v>
      </c>
      <c r="E82" s="22" t="s">
        <v>39</v>
      </c>
      <c r="F82" s="22">
        <v>33</v>
      </c>
      <c r="G82" s="22">
        <v>57</v>
      </c>
      <c r="H82" s="22">
        <v>106</v>
      </c>
      <c r="I82" s="22">
        <v>61</v>
      </c>
      <c r="J82" s="22">
        <v>257</v>
      </c>
      <c r="K82" s="22">
        <v>75</v>
      </c>
      <c r="L82" s="22">
        <v>90</v>
      </c>
      <c r="M82" s="22">
        <v>79</v>
      </c>
      <c r="N82" s="22">
        <f t="shared" si="2"/>
        <v>422</v>
      </c>
      <c r="O82" s="22">
        <f t="shared" si="3"/>
        <v>339.5</v>
      </c>
      <c r="P82" s="22" t="s">
        <v>55</v>
      </c>
      <c r="Q82" s="22">
        <v>49</v>
      </c>
      <c r="R82" s="22" t="s">
        <v>30</v>
      </c>
      <c r="S82" s="22" t="s">
        <v>85</v>
      </c>
      <c r="T82" s="22" t="s">
        <v>263</v>
      </c>
      <c r="U82" s="22" t="s">
        <v>33</v>
      </c>
      <c r="V82" s="22"/>
    </row>
    <row r="83" spans="1:22" ht="12.75">
      <c r="A83" s="22" t="s">
        <v>94</v>
      </c>
      <c r="B83" s="22" t="s">
        <v>135</v>
      </c>
      <c r="C83" s="23" t="s">
        <v>264</v>
      </c>
      <c r="D83" s="24" t="s">
        <v>265</v>
      </c>
      <c r="E83" s="22" t="s">
        <v>39</v>
      </c>
      <c r="F83" s="22">
        <v>41</v>
      </c>
      <c r="G83" s="22">
        <v>59</v>
      </c>
      <c r="H83" s="22">
        <v>85</v>
      </c>
      <c r="I83" s="22">
        <v>96</v>
      </c>
      <c r="J83" s="22">
        <v>281</v>
      </c>
      <c r="K83" s="22">
        <v>62</v>
      </c>
      <c r="L83" s="22">
        <v>86.7</v>
      </c>
      <c r="M83" s="22">
        <v>72.5</v>
      </c>
      <c r="N83" s="22">
        <f t="shared" si="2"/>
        <v>389.35</v>
      </c>
      <c r="O83" s="22">
        <f t="shared" si="3"/>
        <v>335.175</v>
      </c>
      <c r="P83" s="22" t="s">
        <v>55</v>
      </c>
      <c r="Q83" s="22">
        <v>50</v>
      </c>
      <c r="R83" s="22" t="s">
        <v>30</v>
      </c>
      <c r="S83" s="22" t="s">
        <v>85</v>
      </c>
      <c r="T83" s="22" t="s">
        <v>162</v>
      </c>
      <c r="U83" s="22" t="s">
        <v>33</v>
      </c>
      <c r="V83" s="22"/>
    </row>
    <row r="84" spans="1:22" ht="12.75">
      <c r="A84" s="22" t="s">
        <v>94</v>
      </c>
      <c r="B84" s="22" t="s">
        <v>156</v>
      </c>
      <c r="C84" s="23" t="s">
        <v>266</v>
      </c>
      <c r="D84" s="24" t="s">
        <v>267</v>
      </c>
      <c r="E84" s="22" t="s">
        <v>28</v>
      </c>
      <c r="F84" s="22">
        <v>40</v>
      </c>
      <c r="G84" s="22">
        <v>52</v>
      </c>
      <c r="H84" s="22">
        <v>93</v>
      </c>
      <c r="I84" s="22">
        <v>81</v>
      </c>
      <c r="J84" s="22">
        <v>266</v>
      </c>
      <c r="K84" s="22">
        <v>65</v>
      </c>
      <c r="L84" s="22">
        <v>90.8</v>
      </c>
      <c r="M84" s="22">
        <v>61</v>
      </c>
      <c r="N84" s="22">
        <f t="shared" si="2"/>
        <v>400.4</v>
      </c>
      <c r="O84" s="22">
        <f t="shared" si="3"/>
        <v>333.2</v>
      </c>
      <c r="P84" s="22" t="s">
        <v>55</v>
      </c>
      <c r="Q84" s="22">
        <v>51</v>
      </c>
      <c r="R84" s="22" t="s">
        <v>30</v>
      </c>
      <c r="S84" s="22" t="s">
        <v>85</v>
      </c>
      <c r="T84" s="22" t="s">
        <v>131</v>
      </c>
      <c r="U84" s="22" t="s">
        <v>33</v>
      </c>
      <c r="V84" s="22"/>
    </row>
    <row r="85" spans="1:22" ht="12.75">
      <c r="A85" s="22" t="s">
        <v>268</v>
      </c>
      <c r="B85" s="22" t="s">
        <v>269</v>
      </c>
      <c r="C85" s="23" t="s">
        <v>270</v>
      </c>
      <c r="D85" s="24" t="s">
        <v>271</v>
      </c>
      <c r="E85" s="22" t="s">
        <v>39</v>
      </c>
      <c r="F85" s="22">
        <v>49</v>
      </c>
      <c r="G85" s="22">
        <v>71</v>
      </c>
      <c r="H85" s="22">
        <v>123</v>
      </c>
      <c r="I85" s="22">
        <v>111</v>
      </c>
      <c r="J85" s="22">
        <v>354</v>
      </c>
      <c r="K85" s="22">
        <v>88</v>
      </c>
      <c r="L85" s="22">
        <v>91.6</v>
      </c>
      <c r="M85" s="22">
        <v>75.5</v>
      </c>
      <c r="N85" s="22">
        <f t="shared" si="2"/>
        <v>444.54999999999995</v>
      </c>
      <c r="O85" s="22">
        <f t="shared" si="3"/>
        <v>399.275</v>
      </c>
      <c r="P85" s="22" t="s">
        <v>55</v>
      </c>
      <c r="Q85" s="22">
        <v>1</v>
      </c>
      <c r="R85" s="22" t="s">
        <v>30</v>
      </c>
      <c r="S85" s="22" t="s">
        <v>31</v>
      </c>
      <c r="T85" s="22" t="s">
        <v>272</v>
      </c>
      <c r="U85" s="22" t="s">
        <v>33</v>
      </c>
      <c r="V85" s="22"/>
    </row>
    <row r="86" spans="1:22" ht="12.75">
      <c r="A86" s="22" t="s">
        <v>268</v>
      </c>
      <c r="B86" s="22" t="s">
        <v>269</v>
      </c>
      <c r="C86" s="23" t="s">
        <v>273</v>
      </c>
      <c r="D86" s="24" t="s">
        <v>274</v>
      </c>
      <c r="E86" s="22" t="s">
        <v>28</v>
      </c>
      <c r="F86" s="22">
        <v>54</v>
      </c>
      <c r="G86" s="22">
        <v>69</v>
      </c>
      <c r="H86" s="22">
        <v>137</v>
      </c>
      <c r="I86" s="22">
        <v>108</v>
      </c>
      <c r="J86" s="22">
        <v>368</v>
      </c>
      <c r="K86" s="22">
        <v>72</v>
      </c>
      <c r="L86" s="22">
        <v>91.3</v>
      </c>
      <c r="M86" s="22">
        <v>70.5</v>
      </c>
      <c r="N86" s="22">
        <f t="shared" si="2"/>
        <v>417.15</v>
      </c>
      <c r="O86" s="22">
        <f t="shared" si="3"/>
        <v>392.575</v>
      </c>
      <c r="P86" s="22" t="s">
        <v>55</v>
      </c>
      <c r="Q86" s="22">
        <v>2</v>
      </c>
      <c r="R86" s="22" t="s">
        <v>30</v>
      </c>
      <c r="S86" s="22" t="s">
        <v>31</v>
      </c>
      <c r="T86" s="22" t="s">
        <v>275</v>
      </c>
      <c r="U86" s="22" t="s">
        <v>33</v>
      </c>
      <c r="V86" s="22"/>
    </row>
    <row r="87" spans="1:22" ht="12.75">
      <c r="A87" s="22" t="s">
        <v>268</v>
      </c>
      <c r="B87" s="22" t="s">
        <v>72</v>
      </c>
      <c r="C87" s="25" t="s">
        <v>276</v>
      </c>
      <c r="D87" s="26" t="s">
        <v>277</v>
      </c>
      <c r="E87" s="22" t="s">
        <v>39</v>
      </c>
      <c r="F87" s="22">
        <v>50</v>
      </c>
      <c r="G87" s="22">
        <v>67</v>
      </c>
      <c r="H87" s="22">
        <v>120</v>
      </c>
      <c r="I87" s="22">
        <v>107</v>
      </c>
      <c r="J87" s="22">
        <v>344</v>
      </c>
      <c r="K87" s="22">
        <v>81</v>
      </c>
      <c r="L87" s="22">
        <v>84.9</v>
      </c>
      <c r="M87" s="22">
        <v>45</v>
      </c>
      <c r="N87" s="22">
        <f>1.5*K87+3*L87+0.5*M87</f>
        <v>398.70000000000005</v>
      </c>
      <c r="O87" s="22">
        <f>0.5*N87+0.5*J87</f>
        <v>371.35</v>
      </c>
      <c r="P87" s="22" t="s">
        <v>55</v>
      </c>
      <c r="Q87" s="22">
        <v>3</v>
      </c>
      <c r="R87" s="22" t="s">
        <v>30</v>
      </c>
      <c r="S87" s="22" t="s">
        <v>31</v>
      </c>
      <c r="T87" s="22" t="s">
        <v>278</v>
      </c>
      <c r="U87" s="22" t="s">
        <v>33</v>
      </c>
      <c r="V87" s="22"/>
    </row>
    <row r="88" spans="1:22" ht="12.75">
      <c r="A88" s="22" t="s">
        <v>268</v>
      </c>
      <c r="B88" s="22" t="s">
        <v>279</v>
      </c>
      <c r="C88" s="23" t="s">
        <v>280</v>
      </c>
      <c r="D88" s="24" t="s">
        <v>281</v>
      </c>
      <c r="E88" s="22" t="s">
        <v>28</v>
      </c>
      <c r="F88" s="22">
        <v>49</v>
      </c>
      <c r="G88" s="22">
        <v>63</v>
      </c>
      <c r="H88" s="22">
        <v>78</v>
      </c>
      <c r="I88" s="22">
        <v>96</v>
      </c>
      <c r="J88" s="22">
        <v>286</v>
      </c>
      <c r="K88" s="22">
        <v>85</v>
      </c>
      <c r="L88" s="22">
        <v>93.2</v>
      </c>
      <c r="M88" s="22">
        <v>82.5</v>
      </c>
      <c r="N88" s="22">
        <f t="shared" si="2"/>
        <v>448.35</v>
      </c>
      <c r="O88" s="22">
        <f t="shared" si="3"/>
        <v>367.175</v>
      </c>
      <c r="P88" s="22" t="s">
        <v>55</v>
      </c>
      <c r="Q88" s="22">
        <v>4</v>
      </c>
      <c r="R88" s="22" t="s">
        <v>30</v>
      </c>
      <c r="S88" s="22" t="s">
        <v>31</v>
      </c>
      <c r="T88" s="22" t="s">
        <v>32</v>
      </c>
      <c r="U88" s="22" t="s">
        <v>33</v>
      </c>
      <c r="V88" s="22"/>
    </row>
    <row r="89" spans="1:22" ht="12.75">
      <c r="A89" s="22" t="s">
        <v>268</v>
      </c>
      <c r="B89" s="22" t="s">
        <v>95</v>
      </c>
      <c r="C89" s="25" t="s">
        <v>282</v>
      </c>
      <c r="D89" s="24" t="s">
        <v>283</v>
      </c>
      <c r="E89" s="22" t="s">
        <v>39</v>
      </c>
      <c r="F89" s="22">
        <v>38</v>
      </c>
      <c r="G89" s="22">
        <v>64</v>
      </c>
      <c r="H89" s="22">
        <v>132</v>
      </c>
      <c r="I89" s="22">
        <v>112</v>
      </c>
      <c r="J89" s="22">
        <v>346</v>
      </c>
      <c r="K89" s="22">
        <v>60</v>
      </c>
      <c r="L89" s="22">
        <v>88.4</v>
      </c>
      <c r="M89" s="22">
        <v>61.5</v>
      </c>
      <c r="N89" s="22">
        <f t="shared" si="2"/>
        <v>385.95000000000005</v>
      </c>
      <c r="O89" s="22">
        <f t="shared" si="3"/>
        <v>365.975</v>
      </c>
      <c r="P89" s="22" t="s">
        <v>29</v>
      </c>
      <c r="Q89" s="22">
        <v>5</v>
      </c>
      <c r="R89" s="22" t="s">
        <v>30</v>
      </c>
      <c r="S89" s="22" t="s">
        <v>31</v>
      </c>
      <c r="T89" s="22" t="s">
        <v>284</v>
      </c>
      <c r="U89" s="22" t="s">
        <v>33</v>
      </c>
      <c r="V89" s="22"/>
    </row>
    <row r="90" spans="1:22" ht="12.75">
      <c r="A90" s="22" t="s">
        <v>268</v>
      </c>
      <c r="B90" s="22" t="s">
        <v>49</v>
      </c>
      <c r="C90" s="23" t="s">
        <v>285</v>
      </c>
      <c r="D90" s="24" t="s">
        <v>286</v>
      </c>
      <c r="E90" s="22" t="s">
        <v>28</v>
      </c>
      <c r="F90" s="22">
        <v>34</v>
      </c>
      <c r="G90" s="22">
        <v>71</v>
      </c>
      <c r="H90" s="22">
        <v>107</v>
      </c>
      <c r="I90" s="22">
        <v>102</v>
      </c>
      <c r="J90" s="22">
        <v>314</v>
      </c>
      <c r="K90" s="22">
        <v>72</v>
      </c>
      <c r="L90" s="22">
        <v>93.7</v>
      </c>
      <c r="M90" s="22">
        <v>40.5</v>
      </c>
      <c r="N90" s="22">
        <f t="shared" si="2"/>
        <v>409.35</v>
      </c>
      <c r="O90" s="22">
        <f t="shared" si="3"/>
        <v>361.675</v>
      </c>
      <c r="P90" s="22" t="s">
        <v>55</v>
      </c>
      <c r="Q90" s="22">
        <v>6</v>
      </c>
      <c r="R90" s="22" t="s">
        <v>30</v>
      </c>
      <c r="S90" s="22" t="s">
        <v>66</v>
      </c>
      <c r="T90" s="22" t="s">
        <v>81</v>
      </c>
      <c r="U90" s="22" t="s">
        <v>33</v>
      </c>
      <c r="V90" s="22"/>
    </row>
    <row r="91" spans="1:22" ht="12.75">
      <c r="A91" s="22" t="s">
        <v>268</v>
      </c>
      <c r="B91" s="22" t="s">
        <v>72</v>
      </c>
      <c r="C91" s="23" t="s">
        <v>287</v>
      </c>
      <c r="D91" s="24" t="s">
        <v>288</v>
      </c>
      <c r="E91" s="22" t="s">
        <v>39</v>
      </c>
      <c r="F91" s="22">
        <v>50</v>
      </c>
      <c r="G91" s="22">
        <v>64</v>
      </c>
      <c r="H91" s="22">
        <v>77</v>
      </c>
      <c r="I91" s="22">
        <v>107</v>
      </c>
      <c r="J91" s="22">
        <v>298</v>
      </c>
      <c r="K91" s="22">
        <v>76</v>
      </c>
      <c r="L91" s="22">
        <v>90.6</v>
      </c>
      <c r="M91" s="22">
        <v>69.5</v>
      </c>
      <c r="N91" s="22">
        <f t="shared" si="2"/>
        <v>420.54999999999995</v>
      </c>
      <c r="O91" s="22">
        <f t="shared" si="3"/>
        <v>359.275</v>
      </c>
      <c r="P91" s="22" t="s">
        <v>55</v>
      </c>
      <c r="Q91" s="22">
        <v>7</v>
      </c>
      <c r="R91" s="22" t="s">
        <v>30</v>
      </c>
      <c r="S91" s="22" t="s">
        <v>66</v>
      </c>
      <c r="T91" s="22" t="s">
        <v>166</v>
      </c>
      <c r="U91" s="22" t="s">
        <v>33</v>
      </c>
      <c r="V91" s="22"/>
    </row>
    <row r="92" spans="1:22" ht="12.75">
      <c r="A92" s="22" t="s">
        <v>268</v>
      </c>
      <c r="B92" s="22" t="s">
        <v>269</v>
      </c>
      <c r="C92" s="23" t="s">
        <v>289</v>
      </c>
      <c r="D92" s="24" t="s">
        <v>290</v>
      </c>
      <c r="E92" s="22" t="s">
        <v>28</v>
      </c>
      <c r="F92" s="22">
        <v>51</v>
      </c>
      <c r="G92" s="22">
        <v>69</v>
      </c>
      <c r="H92" s="22">
        <v>86</v>
      </c>
      <c r="I92" s="22">
        <v>73</v>
      </c>
      <c r="J92" s="22">
        <v>279</v>
      </c>
      <c r="K92" s="22">
        <v>76</v>
      </c>
      <c r="L92" s="22">
        <v>91.9</v>
      </c>
      <c r="M92" s="22">
        <v>82</v>
      </c>
      <c r="N92" s="22">
        <f t="shared" si="2"/>
        <v>430.70000000000005</v>
      </c>
      <c r="O92" s="22">
        <f t="shared" si="3"/>
        <v>354.85</v>
      </c>
      <c r="P92" s="22" t="s">
        <v>55</v>
      </c>
      <c r="Q92" s="22">
        <v>8</v>
      </c>
      <c r="R92" s="22" t="s">
        <v>30</v>
      </c>
      <c r="S92" s="22" t="s">
        <v>66</v>
      </c>
      <c r="T92" s="22" t="s">
        <v>188</v>
      </c>
      <c r="U92" s="22" t="s">
        <v>33</v>
      </c>
      <c r="V92" s="22"/>
    </row>
    <row r="93" spans="1:22" ht="12.75">
      <c r="A93" s="22" t="s">
        <v>268</v>
      </c>
      <c r="B93" s="22" t="s">
        <v>72</v>
      </c>
      <c r="C93" s="23" t="s">
        <v>291</v>
      </c>
      <c r="D93" s="24" t="s">
        <v>292</v>
      </c>
      <c r="E93" s="22" t="s">
        <v>39</v>
      </c>
      <c r="F93" s="22">
        <v>39</v>
      </c>
      <c r="G93" s="22">
        <v>71</v>
      </c>
      <c r="H93" s="22">
        <v>64</v>
      </c>
      <c r="I93" s="22">
        <v>85</v>
      </c>
      <c r="J93" s="22">
        <v>259</v>
      </c>
      <c r="K93" s="22">
        <v>90</v>
      </c>
      <c r="L93" s="22">
        <v>90.3</v>
      </c>
      <c r="M93" s="22">
        <v>44.5</v>
      </c>
      <c r="N93" s="22">
        <f t="shared" si="2"/>
        <v>428.15</v>
      </c>
      <c r="O93" s="22">
        <f t="shared" si="3"/>
        <v>343.575</v>
      </c>
      <c r="P93" s="22" t="s">
        <v>55</v>
      </c>
      <c r="Q93" s="22">
        <v>9</v>
      </c>
      <c r="R93" s="22" t="s">
        <v>30</v>
      </c>
      <c r="S93" s="22" t="s">
        <v>85</v>
      </c>
      <c r="T93" s="22" t="s">
        <v>293</v>
      </c>
      <c r="U93" s="22" t="s">
        <v>33</v>
      </c>
      <c r="V93" s="22"/>
    </row>
    <row r="94" spans="1:22" ht="12.75">
      <c r="A94" s="22" t="s">
        <v>268</v>
      </c>
      <c r="B94" s="22" t="s">
        <v>279</v>
      </c>
      <c r="C94" s="23" t="s">
        <v>294</v>
      </c>
      <c r="D94" s="24" t="s">
        <v>295</v>
      </c>
      <c r="E94" s="22" t="s">
        <v>39</v>
      </c>
      <c r="F94" s="22">
        <v>41</v>
      </c>
      <c r="G94" s="22">
        <v>63</v>
      </c>
      <c r="H94" s="22">
        <v>82</v>
      </c>
      <c r="I94" s="22">
        <v>85</v>
      </c>
      <c r="J94" s="22">
        <v>271</v>
      </c>
      <c r="K94" s="22">
        <v>66</v>
      </c>
      <c r="L94" s="22">
        <v>89.9</v>
      </c>
      <c r="M94" s="22">
        <v>54.5</v>
      </c>
      <c r="N94" s="22">
        <f t="shared" si="2"/>
        <v>395.95000000000005</v>
      </c>
      <c r="O94" s="22">
        <f t="shared" si="3"/>
        <v>333.475</v>
      </c>
      <c r="P94" s="22" t="s">
        <v>55</v>
      </c>
      <c r="Q94" s="22">
        <v>10</v>
      </c>
      <c r="R94" s="22" t="s">
        <v>30</v>
      </c>
      <c r="S94" s="22" t="s">
        <v>85</v>
      </c>
      <c r="T94" s="22" t="s">
        <v>77</v>
      </c>
      <c r="U94" s="22" t="s">
        <v>33</v>
      </c>
      <c r="V94" s="22"/>
    </row>
    <row r="95" spans="1:22" ht="12.75">
      <c r="A95" s="22" t="s">
        <v>296</v>
      </c>
      <c r="B95" s="22" t="s">
        <v>198</v>
      </c>
      <c r="C95" s="23" t="s">
        <v>297</v>
      </c>
      <c r="D95" s="24" t="s">
        <v>298</v>
      </c>
      <c r="E95" s="22" t="s">
        <v>28</v>
      </c>
      <c r="F95" s="22">
        <v>59</v>
      </c>
      <c r="G95" s="22">
        <v>81</v>
      </c>
      <c r="H95" s="22">
        <v>129</v>
      </c>
      <c r="I95" s="22">
        <v>115</v>
      </c>
      <c r="J95" s="22">
        <v>384</v>
      </c>
      <c r="K95" s="22">
        <v>78</v>
      </c>
      <c r="L95" s="22">
        <v>88.6</v>
      </c>
      <c r="M95" s="22">
        <v>74</v>
      </c>
      <c r="N95" s="22">
        <f t="shared" si="2"/>
        <v>419.79999999999995</v>
      </c>
      <c r="O95" s="22">
        <f t="shared" si="3"/>
        <v>401.9</v>
      </c>
      <c r="P95" s="22" t="s">
        <v>55</v>
      </c>
      <c r="Q95" s="22">
        <v>1</v>
      </c>
      <c r="R95" s="22" t="s">
        <v>30</v>
      </c>
      <c r="S95" s="22" t="s">
        <v>31</v>
      </c>
      <c r="T95" s="22" t="s">
        <v>90</v>
      </c>
      <c r="U95" s="22" t="s">
        <v>33</v>
      </c>
      <c r="V95" s="22"/>
    </row>
    <row r="96" spans="1:22" ht="12.75">
      <c r="A96" s="22" t="s">
        <v>296</v>
      </c>
      <c r="B96" s="22" t="s">
        <v>299</v>
      </c>
      <c r="C96" s="23" t="s">
        <v>300</v>
      </c>
      <c r="D96" s="24" t="s">
        <v>301</v>
      </c>
      <c r="E96" s="22" t="s">
        <v>39</v>
      </c>
      <c r="F96" s="22">
        <v>42</v>
      </c>
      <c r="G96" s="22">
        <v>74</v>
      </c>
      <c r="H96" s="22">
        <v>140</v>
      </c>
      <c r="I96" s="22">
        <v>111</v>
      </c>
      <c r="J96" s="22">
        <v>367</v>
      </c>
      <c r="K96" s="22">
        <v>67</v>
      </c>
      <c r="L96" s="22">
        <v>91.3</v>
      </c>
      <c r="M96" s="22">
        <v>55</v>
      </c>
      <c r="N96" s="22">
        <f t="shared" si="2"/>
        <v>401.9</v>
      </c>
      <c r="O96" s="22">
        <f t="shared" si="3"/>
        <v>384.45</v>
      </c>
      <c r="P96" s="22" t="s">
        <v>55</v>
      </c>
      <c r="Q96" s="22">
        <v>2</v>
      </c>
      <c r="R96" s="22" t="s">
        <v>30</v>
      </c>
      <c r="S96" s="22" t="s">
        <v>31</v>
      </c>
      <c r="T96" s="22" t="s">
        <v>302</v>
      </c>
      <c r="U96" s="22" t="s">
        <v>33</v>
      </c>
      <c r="V96" s="22"/>
    </row>
    <row r="97" spans="1:22" ht="12.75">
      <c r="A97" s="22" t="s">
        <v>296</v>
      </c>
      <c r="B97" s="22" t="s">
        <v>156</v>
      </c>
      <c r="C97" s="23" t="s">
        <v>303</v>
      </c>
      <c r="D97" s="24" t="s">
        <v>304</v>
      </c>
      <c r="E97" s="22" t="s">
        <v>28</v>
      </c>
      <c r="F97" s="22">
        <v>50</v>
      </c>
      <c r="G97" s="22">
        <v>70</v>
      </c>
      <c r="H97" s="22">
        <v>116</v>
      </c>
      <c r="I97" s="22">
        <v>74</v>
      </c>
      <c r="J97" s="22">
        <v>310</v>
      </c>
      <c r="K97" s="22">
        <v>82</v>
      </c>
      <c r="L97" s="22">
        <v>92.8</v>
      </c>
      <c r="M97" s="22">
        <v>77</v>
      </c>
      <c r="N97" s="22">
        <f t="shared" si="2"/>
        <v>439.9</v>
      </c>
      <c r="O97" s="22">
        <f t="shared" si="3"/>
        <v>374.95</v>
      </c>
      <c r="P97" s="22" t="s">
        <v>55</v>
      </c>
      <c r="Q97" s="22">
        <v>3</v>
      </c>
      <c r="R97" s="22" t="s">
        <v>30</v>
      </c>
      <c r="S97" s="22" t="s">
        <v>31</v>
      </c>
      <c r="T97" s="22" t="s">
        <v>56</v>
      </c>
      <c r="U97" s="22" t="s">
        <v>33</v>
      </c>
      <c r="V97" s="22"/>
    </row>
    <row r="98" spans="1:22" ht="12.75">
      <c r="A98" s="22" t="s">
        <v>296</v>
      </c>
      <c r="B98" s="22" t="s">
        <v>116</v>
      </c>
      <c r="C98" s="23" t="s">
        <v>305</v>
      </c>
      <c r="D98" s="24" t="s">
        <v>306</v>
      </c>
      <c r="E98" s="22" t="s">
        <v>28</v>
      </c>
      <c r="F98" s="22">
        <v>61</v>
      </c>
      <c r="G98" s="22">
        <v>72</v>
      </c>
      <c r="H98" s="22">
        <v>111</v>
      </c>
      <c r="I98" s="22">
        <v>83</v>
      </c>
      <c r="J98" s="22">
        <v>327</v>
      </c>
      <c r="K98" s="22">
        <v>77</v>
      </c>
      <c r="L98" s="22">
        <v>91.5</v>
      </c>
      <c r="M98" s="22">
        <v>55</v>
      </c>
      <c r="N98" s="22">
        <f aca="true" t="shared" si="4" ref="N98:N103">1.5*K98+3*L98+0.5*M98</f>
        <v>417.5</v>
      </c>
      <c r="O98" s="22">
        <f aca="true" t="shared" si="5" ref="O98:O103">0.5*N98+0.5*J98</f>
        <v>372.25</v>
      </c>
      <c r="P98" s="22" t="s">
        <v>29</v>
      </c>
      <c r="Q98" s="22">
        <v>4</v>
      </c>
      <c r="R98" s="22" t="s">
        <v>30</v>
      </c>
      <c r="S98" s="22" t="s">
        <v>31</v>
      </c>
      <c r="T98" s="22" t="s">
        <v>307</v>
      </c>
      <c r="U98" s="22" t="s">
        <v>33</v>
      </c>
      <c r="V98" s="22"/>
    </row>
    <row r="99" spans="1:22" ht="12.75">
      <c r="A99" s="22" t="s">
        <v>296</v>
      </c>
      <c r="B99" s="22" t="s">
        <v>225</v>
      </c>
      <c r="C99" s="23" t="s">
        <v>308</v>
      </c>
      <c r="D99" s="24" t="s">
        <v>309</v>
      </c>
      <c r="E99" s="22" t="s">
        <v>28</v>
      </c>
      <c r="F99" s="22">
        <v>45</v>
      </c>
      <c r="G99" s="22">
        <v>74</v>
      </c>
      <c r="H99" s="22">
        <v>114</v>
      </c>
      <c r="I99" s="22">
        <v>105</v>
      </c>
      <c r="J99" s="22">
        <v>338</v>
      </c>
      <c r="K99" s="22">
        <v>79</v>
      </c>
      <c r="L99" s="22">
        <v>87.1</v>
      </c>
      <c r="M99" s="22">
        <v>49</v>
      </c>
      <c r="N99" s="22">
        <f t="shared" si="4"/>
        <v>404.29999999999995</v>
      </c>
      <c r="O99" s="22">
        <f t="shared" si="5"/>
        <v>371.15</v>
      </c>
      <c r="P99" s="22" t="s">
        <v>55</v>
      </c>
      <c r="Q99" s="22">
        <v>5</v>
      </c>
      <c r="R99" s="22" t="s">
        <v>30</v>
      </c>
      <c r="S99" s="22" t="s">
        <v>66</v>
      </c>
      <c r="T99" s="22" t="s">
        <v>310</v>
      </c>
      <c r="U99" s="22" t="s">
        <v>33</v>
      </c>
      <c r="V99" s="22"/>
    </row>
    <row r="100" spans="1:22" ht="12.75">
      <c r="A100" s="22" t="s">
        <v>296</v>
      </c>
      <c r="B100" s="22" t="s">
        <v>116</v>
      </c>
      <c r="C100" s="23" t="s">
        <v>311</v>
      </c>
      <c r="D100" s="24" t="s">
        <v>312</v>
      </c>
      <c r="E100" s="22" t="s">
        <v>28</v>
      </c>
      <c r="F100" s="22">
        <v>44</v>
      </c>
      <c r="G100" s="22">
        <v>71</v>
      </c>
      <c r="H100" s="22">
        <v>96</v>
      </c>
      <c r="I100" s="22">
        <v>91</v>
      </c>
      <c r="J100" s="22">
        <v>302</v>
      </c>
      <c r="K100" s="22">
        <v>73</v>
      </c>
      <c r="L100" s="22">
        <v>89</v>
      </c>
      <c r="M100" s="22">
        <v>70</v>
      </c>
      <c r="N100" s="22">
        <f t="shared" si="4"/>
        <v>411.5</v>
      </c>
      <c r="O100" s="22">
        <f t="shared" si="5"/>
        <v>356.75</v>
      </c>
      <c r="P100" s="22" t="s">
        <v>55</v>
      </c>
      <c r="Q100" s="22">
        <v>6</v>
      </c>
      <c r="R100" s="22" t="s">
        <v>30</v>
      </c>
      <c r="S100" s="22" t="s">
        <v>66</v>
      </c>
      <c r="T100" s="22" t="s">
        <v>313</v>
      </c>
      <c r="U100" s="22" t="s">
        <v>33</v>
      </c>
      <c r="V100" s="22"/>
    </row>
    <row r="101" spans="1:22" ht="12.75">
      <c r="A101" s="22" t="s">
        <v>296</v>
      </c>
      <c r="B101" s="22" t="s">
        <v>156</v>
      </c>
      <c r="C101" s="23" t="s">
        <v>314</v>
      </c>
      <c r="D101" s="24" t="s">
        <v>315</v>
      </c>
      <c r="E101" s="22" t="s">
        <v>39</v>
      </c>
      <c r="F101" s="22">
        <v>46</v>
      </c>
      <c r="G101" s="22">
        <v>59</v>
      </c>
      <c r="H101" s="22">
        <v>96</v>
      </c>
      <c r="I101" s="22">
        <v>56</v>
      </c>
      <c r="J101" s="22">
        <v>257</v>
      </c>
      <c r="K101" s="22">
        <v>80</v>
      </c>
      <c r="L101" s="22">
        <v>89</v>
      </c>
      <c r="M101" s="22">
        <v>56.5</v>
      </c>
      <c r="N101" s="22">
        <f t="shared" si="4"/>
        <v>415.25</v>
      </c>
      <c r="O101" s="22">
        <f t="shared" si="5"/>
        <v>336.125</v>
      </c>
      <c r="P101" s="22" t="s">
        <v>29</v>
      </c>
      <c r="Q101" s="22">
        <v>7</v>
      </c>
      <c r="R101" s="22" t="s">
        <v>30</v>
      </c>
      <c r="S101" s="22" t="s">
        <v>85</v>
      </c>
      <c r="T101" s="22" t="s">
        <v>316</v>
      </c>
      <c r="U101" s="22" t="s">
        <v>33</v>
      </c>
      <c r="V101" s="22"/>
    </row>
    <row r="102" spans="1:22" ht="12.75">
      <c r="A102" s="22" t="s">
        <v>296</v>
      </c>
      <c r="B102" s="22" t="s">
        <v>110</v>
      </c>
      <c r="C102" s="23" t="s">
        <v>317</v>
      </c>
      <c r="D102" s="24" t="s">
        <v>318</v>
      </c>
      <c r="E102" s="22" t="s">
        <v>39</v>
      </c>
      <c r="F102" s="22">
        <v>54</v>
      </c>
      <c r="G102" s="22">
        <v>48</v>
      </c>
      <c r="H102" s="22">
        <v>83</v>
      </c>
      <c r="I102" s="22">
        <v>66</v>
      </c>
      <c r="J102" s="22">
        <v>251</v>
      </c>
      <c r="K102" s="22">
        <v>60</v>
      </c>
      <c r="L102" s="22">
        <v>93</v>
      </c>
      <c r="M102" s="22">
        <v>84</v>
      </c>
      <c r="N102" s="22">
        <f t="shared" si="4"/>
        <v>411</v>
      </c>
      <c r="O102" s="22">
        <f t="shared" si="5"/>
        <v>331</v>
      </c>
      <c r="P102" s="22" t="s">
        <v>29</v>
      </c>
      <c r="Q102" s="22">
        <v>8</v>
      </c>
      <c r="R102" s="22" t="s">
        <v>30</v>
      </c>
      <c r="S102" s="22" t="s">
        <v>85</v>
      </c>
      <c r="T102" s="22" t="s">
        <v>81</v>
      </c>
      <c r="U102" s="22" t="s">
        <v>33</v>
      </c>
      <c r="V102" s="22"/>
    </row>
    <row r="103" spans="1:22" s="5" customFormat="1" ht="14.25">
      <c r="A103" s="15" t="s">
        <v>319</v>
      </c>
      <c r="B103" s="16" t="s">
        <v>320</v>
      </c>
      <c r="C103" s="23" t="s">
        <v>321</v>
      </c>
      <c r="D103" s="27" t="s">
        <v>322</v>
      </c>
      <c r="E103" s="15" t="s">
        <v>39</v>
      </c>
      <c r="F103" s="28">
        <v>38</v>
      </c>
      <c r="G103" s="28">
        <v>54</v>
      </c>
      <c r="H103" s="28">
        <v>63</v>
      </c>
      <c r="I103" s="28">
        <v>96</v>
      </c>
      <c r="J103" s="28">
        <v>251</v>
      </c>
      <c r="K103" s="16">
        <v>61</v>
      </c>
      <c r="L103" s="16">
        <v>81.2</v>
      </c>
      <c r="M103" s="29">
        <v>28.5</v>
      </c>
      <c r="N103" s="16">
        <f t="shared" si="4"/>
        <v>349.35</v>
      </c>
      <c r="O103" s="16">
        <f t="shared" si="5"/>
        <v>300.175</v>
      </c>
      <c r="P103" s="16" t="s">
        <v>55</v>
      </c>
      <c r="Q103" s="16">
        <v>1</v>
      </c>
      <c r="R103" s="16" t="s">
        <v>323</v>
      </c>
      <c r="S103" s="16" t="s">
        <v>66</v>
      </c>
      <c r="T103" s="16" t="s">
        <v>324</v>
      </c>
      <c r="U103" s="16" t="s">
        <v>325</v>
      </c>
      <c r="V103" s="15"/>
    </row>
    <row r="104" spans="1:22" ht="12">
      <c r="A104" s="9"/>
      <c r="B104" s="8"/>
      <c r="C104" s="10"/>
      <c r="D104" s="11"/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2">
        <v>40284</v>
      </c>
      <c r="U104" s="8"/>
      <c r="V104" s="11"/>
    </row>
    <row r="105" spans="1:22" ht="12">
      <c r="A105" s="35" t="s">
        <v>326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ht="12">
      <c r="A106" s="32" t="s">
        <v>330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ht="12">
      <c r="A107" s="32" t="s">
        <v>327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12">
      <c r="A108" s="32" t="s">
        <v>328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ht="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ht="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ht="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25" spans="14:16" ht="12">
      <c r="N125" s="30"/>
      <c r="O125" s="30"/>
      <c r="P125" s="30"/>
    </row>
    <row r="126" spans="14:16" ht="12">
      <c r="N126" s="30"/>
      <c r="O126" s="30"/>
      <c r="P126" s="30"/>
    </row>
    <row r="127" spans="14:16" ht="12">
      <c r="N127" s="30"/>
      <c r="O127" s="30"/>
      <c r="P127" s="30"/>
    </row>
    <row r="128" spans="14:16" ht="12">
      <c r="N128" s="30"/>
      <c r="O128" s="30"/>
      <c r="P128" s="30"/>
    </row>
    <row r="129" spans="14:16" ht="12">
      <c r="N129" s="30"/>
      <c r="O129" s="30"/>
      <c r="P129" s="30"/>
    </row>
    <row r="130" spans="14:16" ht="12">
      <c r="N130" s="30"/>
      <c r="O130" s="30"/>
      <c r="P130" s="30"/>
    </row>
    <row r="131" spans="14:16" ht="12">
      <c r="N131" s="30"/>
      <c r="O131" s="30"/>
      <c r="P131" s="30"/>
    </row>
    <row r="132" spans="14:16" ht="12">
      <c r="N132" s="30"/>
      <c r="O132" s="30"/>
      <c r="P132" s="30"/>
    </row>
    <row r="133" spans="14:16" ht="12">
      <c r="N133" s="30"/>
      <c r="O133" s="30"/>
      <c r="P133" s="30"/>
    </row>
  </sheetData>
  <sheetProtection password="CE92" sheet="1" objects="1" scenarios="1" selectLockedCells="1"/>
  <mergeCells count="23">
    <mergeCell ref="A1:E1"/>
    <mergeCell ref="M1:Q1"/>
    <mergeCell ref="A2:A3"/>
    <mergeCell ref="B2:B3"/>
    <mergeCell ref="C2:C3"/>
    <mergeCell ref="D2:D3"/>
    <mergeCell ref="E2:E3"/>
    <mergeCell ref="F2:J2"/>
    <mergeCell ref="K2:N2"/>
    <mergeCell ref="O2:O3"/>
    <mergeCell ref="U2:U3"/>
    <mergeCell ref="V2:V3"/>
    <mergeCell ref="A105:V105"/>
    <mergeCell ref="A106:V106"/>
    <mergeCell ref="P2:P3"/>
    <mergeCell ref="Q2:Q3"/>
    <mergeCell ref="R2:R3"/>
    <mergeCell ref="S2:S3"/>
    <mergeCell ref="A111:V111"/>
    <mergeCell ref="A107:V107"/>
    <mergeCell ref="A108:V108"/>
    <mergeCell ref="A109:V109"/>
    <mergeCell ref="A110:V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2010-04-28T03:33:49Z</dcterms:created>
  <dcterms:modified xsi:type="dcterms:W3CDTF">2010-04-28T06:07:00Z</dcterms:modified>
  <cp:category/>
  <cp:version/>
  <cp:contentType/>
  <cp:contentStatus/>
</cp:coreProperties>
</file>